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COMfigures\"/>
    </mc:Choice>
  </mc:AlternateContent>
  <xr:revisionPtr revIDLastSave="0" documentId="13_ncr:1_{E7D2791A-15AB-462A-AE57-D8549C38F55A}" xr6:coauthVersionLast="47" xr6:coauthVersionMax="47" xr10:uidLastSave="{00000000-0000-0000-0000-000000000000}"/>
  <bookViews>
    <workbookView xWindow="6108" yWindow="3732" windowWidth="17280" windowHeight="8976" firstSheet="5" activeTab="5" xr2:uid="{B64A6BA3-766E-4882-8A89-D73FBFD6001C}"/>
  </bookViews>
  <sheets>
    <sheet name="Figure 1. Peñarol whole sample" sheetId="1" r:id="rId1"/>
    <sheet name="Figure 2. LAC" sheetId="2" r:id="rId2"/>
    <sheet name="Figure 3. Chile vs. Uruguay" sheetId="4" r:id="rId3"/>
    <sheet name="Raw Data - Chile" sheetId="5" r:id="rId4"/>
    <sheet name="Plot Carlos" sheetId="6" r:id="rId5"/>
    <sheet name="Figure 4" sheetId="7" r:id="rId6"/>
    <sheet name="Raw Data - Uruguay" sheetId="8" r:id="rId7"/>
    <sheet name="Plot Carlos (2)" sheetId="9" r:id="rId8"/>
    <sheet name="Figure 5" sheetId="10" r:id="rId9"/>
  </sheets>
  <externalReferences>
    <externalReference r:id="rId10"/>
  </externalReferenc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9" l="1"/>
  <c r="C2" i="9"/>
  <c r="D2" i="9"/>
  <c r="E2" i="9"/>
  <c r="F2" i="9"/>
  <c r="G2" i="9"/>
  <c r="H2" i="9"/>
  <c r="B3" i="9"/>
  <c r="C3" i="9"/>
  <c r="D3" i="9"/>
  <c r="E3" i="9"/>
  <c r="F3" i="9"/>
  <c r="G3" i="9"/>
  <c r="H3" i="9"/>
  <c r="B4" i="9"/>
  <c r="C4" i="9"/>
  <c r="D4" i="9"/>
  <c r="E4" i="9"/>
  <c r="F4" i="9"/>
  <c r="G4" i="9"/>
  <c r="H4" i="9"/>
  <c r="B5" i="9"/>
  <c r="C5" i="9"/>
  <c r="D5" i="9"/>
  <c r="E5" i="9"/>
  <c r="F5" i="9"/>
  <c r="G5" i="9"/>
  <c r="H5" i="9"/>
  <c r="B6" i="9"/>
  <c r="C6" i="9"/>
  <c r="D6" i="9"/>
  <c r="E6" i="9"/>
  <c r="F6" i="9"/>
  <c r="G6" i="9"/>
  <c r="H6" i="9"/>
  <c r="B7" i="9"/>
  <c r="C7" i="9"/>
  <c r="D7" i="9"/>
  <c r="E7" i="9"/>
  <c r="F7" i="9"/>
  <c r="G7" i="9"/>
  <c r="H7" i="9"/>
  <c r="B8" i="9"/>
  <c r="C8" i="9"/>
  <c r="D8" i="9"/>
  <c r="E8" i="9"/>
  <c r="F8" i="9"/>
  <c r="G8" i="9"/>
  <c r="H8" i="9"/>
  <c r="B9" i="9"/>
  <c r="C9" i="9"/>
  <c r="D9" i="9"/>
  <c r="E9" i="9"/>
  <c r="F9" i="9"/>
  <c r="G9" i="9"/>
  <c r="H9" i="9"/>
  <c r="B10" i="9"/>
  <c r="C10" i="9"/>
  <c r="D10" i="9"/>
  <c r="E10" i="9"/>
  <c r="F10" i="9"/>
  <c r="G10" i="9"/>
  <c r="H10" i="9"/>
  <c r="B11" i="9"/>
  <c r="C11" i="9"/>
  <c r="D11" i="9"/>
  <c r="E11" i="9"/>
  <c r="F11" i="9"/>
  <c r="G11" i="9"/>
  <c r="H11" i="9"/>
  <c r="B12" i="9"/>
  <c r="C12" i="9"/>
  <c r="D12" i="9"/>
  <c r="E12" i="9"/>
  <c r="F12" i="9"/>
  <c r="G12" i="9"/>
  <c r="H12" i="9"/>
  <c r="B13" i="9"/>
  <c r="C13" i="9"/>
  <c r="D13" i="9"/>
  <c r="E13" i="9"/>
  <c r="F13" i="9"/>
  <c r="G13" i="9"/>
  <c r="H13" i="9"/>
  <c r="B14" i="9"/>
  <c r="C14" i="9"/>
  <c r="D14" i="9"/>
  <c r="E14" i="9"/>
  <c r="F14" i="9"/>
  <c r="G14" i="9"/>
  <c r="H14" i="9"/>
  <c r="B15" i="9"/>
  <c r="C15" i="9"/>
  <c r="D15" i="9"/>
  <c r="E15" i="9"/>
  <c r="F15" i="9"/>
  <c r="G15" i="9"/>
  <c r="H15" i="9"/>
  <c r="B16" i="9"/>
  <c r="C16" i="9"/>
  <c r="D16" i="9"/>
  <c r="E16" i="9"/>
  <c r="F16" i="9"/>
  <c r="G16" i="9"/>
  <c r="H16" i="9"/>
  <c r="B17" i="9"/>
  <c r="C17" i="9"/>
  <c r="D17" i="9"/>
  <c r="E17" i="9"/>
  <c r="F17" i="9"/>
  <c r="G17" i="9"/>
  <c r="H17" i="9"/>
  <c r="B18" i="9"/>
  <c r="C18" i="9"/>
  <c r="D18" i="9"/>
  <c r="E18" i="9"/>
  <c r="F18" i="9"/>
  <c r="G18" i="9"/>
  <c r="H18" i="9"/>
  <c r="B19" i="9"/>
  <c r="C19" i="9"/>
  <c r="D19" i="9"/>
  <c r="E19" i="9"/>
  <c r="F19" i="9"/>
  <c r="G19" i="9"/>
  <c r="H19" i="9"/>
  <c r="B20" i="9"/>
  <c r="C20" i="9"/>
  <c r="D20" i="9"/>
  <c r="E20" i="9"/>
  <c r="F20" i="9"/>
  <c r="G20" i="9"/>
  <c r="H20" i="9"/>
  <c r="B21" i="9"/>
  <c r="C21" i="9"/>
  <c r="D21" i="9"/>
  <c r="E21" i="9"/>
  <c r="F21" i="9"/>
  <c r="G21" i="9"/>
  <c r="H21" i="9"/>
  <c r="B22" i="9"/>
  <c r="C22" i="9"/>
  <c r="D22" i="9"/>
  <c r="E22" i="9"/>
  <c r="F22" i="9"/>
  <c r="G22" i="9"/>
  <c r="H22" i="9"/>
  <c r="B23" i="9"/>
  <c r="C23" i="9"/>
  <c r="D23" i="9"/>
  <c r="E23" i="9"/>
  <c r="F23" i="9"/>
  <c r="G23" i="9"/>
  <c r="H23" i="9"/>
  <c r="B24" i="9"/>
  <c r="C24" i="9"/>
  <c r="D24" i="9"/>
  <c r="E24" i="9"/>
  <c r="F24" i="9"/>
  <c r="G24" i="9"/>
  <c r="H24" i="9"/>
  <c r="B25" i="9"/>
  <c r="C25" i="9"/>
  <c r="D25" i="9"/>
  <c r="E25" i="9"/>
  <c r="F25" i="9"/>
  <c r="G25" i="9"/>
  <c r="H25" i="9"/>
  <c r="B26" i="9"/>
  <c r="C26" i="9"/>
  <c r="D26" i="9"/>
  <c r="E26" i="9"/>
  <c r="F26" i="9"/>
  <c r="G26" i="9"/>
  <c r="H26" i="9"/>
  <c r="B27" i="9"/>
  <c r="C27" i="9"/>
  <c r="D27" i="9"/>
  <c r="E27" i="9"/>
  <c r="F27" i="9"/>
  <c r="G27" i="9"/>
  <c r="H27" i="9"/>
  <c r="B28" i="9"/>
  <c r="C28" i="9"/>
  <c r="D28" i="9"/>
  <c r="E28" i="9"/>
  <c r="F28" i="9"/>
  <c r="G28" i="9"/>
  <c r="H28" i="9"/>
  <c r="B29" i="9"/>
  <c r="C29" i="9"/>
  <c r="D29" i="9"/>
  <c r="E29" i="9"/>
  <c r="F29" i="9"/>
  <c r="G29" i="9"/>
  <c r="H29" i="9"/>
  <c r="B30" i="9"/>
  <c r="C30" i="9"/>
  <c r="D30" i="9"/>
  <c r="E30" i="9"/>
  <c r="F30" i="9"/>
  <c r="G30" i="9"/>
  <c r="H30" i="9"/>
  <c r="B31" i="9"/>
  <c r="C31" i="9"/>
  <c r="D31" i="9"/>
  <c r="E31" i="9"/>
  <c r="F31" i="9"/>
  <c r="G31" i="9"/>
  <c r="H31" i="9"/>
  <c r="B32" i="9"/>
  <c r="C32" i="9"/>
  <c r="D32" i="9"/>
  <c r="E32" i="9"/>
  <c r="F32" i="9"/>
  <c r="G32" i="9"/>
  <c r="H32" i="9"/>
  <c r="B33" i="9"/>
  <c r="C33" i="9"/>
  <c r="D33" i="9"/>
  <c r="E33" i="9"/>
  <c r="F33" i="9"/>
  <c r="G33" i="9"/>
  <c r="H33" i="9"/>
  <c r="B34" i="9"/>
  <c r="C34" i="9"/>
  <c r="D34" i="9"/>
  <c r="E34" i="9"/>
  <c r="F34" i="9"/>
  <c r="G34" i="9"/>
  <c r="H34" i="9"/>
  <c r="B35" i="9"/>
  <c r="C35" i="9"/>
  <c r="D35" i="9"/>
  <c r="E35" i="9"/>
  <c r="F35" i="9"/>
  <c r="G35" i="9"/>
  <c r="H35" i="9"/>
  <c r="B36" i="9"/>
  <c r="C36" i="9"/>
  <c r="D36" i="9"/>
  <c r="E36" i="9"/>
  <c r="F36" i="9"/>
  <c r="G36" i="9"/>
  <c r="H36" i="9"/>
  <c r="B37" i="9"/>
  <c r="C37" i="9"/>
  <c r="D37" i="9"/>
  <c r="E37" i="9"/>
  <c r="F37" i="9"/>
  <c r="G37" i="9"/>
  <c r="H37" i="9"/>
  <c r="B38" i="9"/>
  <c r="C38" i="9"/>
  <c r="D38" i="9"/>
  <c r="E38" i="9"/>
  <c r="F38" i="9"/>
  <c r="G38" i="9"/>
  <c r="H38" i="9"/>
  <c r="B39" i="9"/>
  <c r="C39" i="9"/>
  <c r="D39" i="9"/>
  <c r="E39" i="9"/>
  <c r="F39" i="9"/>
  <c r="G39" i="9"/>
  <c r="H39" i="9"/>
  <c r="B40" i="9"/>
  <c r="C40" i="9"/>
  <c r="D40" i="9"/>
  <c r="E40" i="9"/>
  <c r="F40" i="9"/>
  <c r="G40" i="9"/>
  <c r="H40" i="9"/>
  <c r="B41" i="9"/>
  <c r="C41" i="9"/>
  <c r="D41" i="9"/>
  <c r="E41" i="9"/>
  <c r="F41" i="9"/>
  <c r="G41" i="9"/>
  <c r="H41" i="9"/>
  <c r="B42" i="9"/>
  <c r="C42" i="9"/>
  <c r="D42" i="9"/>
  <c r="E42" i="9"/>
  <c r="F42" i="9"/>
  <c r="G42" i="9"/>
  <c r="H42" i="9"/>
  <c r="B43" i="9"/>
  <c r="C43" i="9"/>
  <c r="D43" i="9"/>
  <c r="E43" i="9"/>
  <c r="F43" i="9"/>
  <c r="G43" i="9"/>
  <c r="H43" i="9"/>
  <c r="B44" i="9"/>
  <c r="C44" i="9"/>
  <c r="D44" i="9"/>
  <c r="E44" i="9"/>
  <c r="F44" i="9"/>
  <c r="G44" i="9"/>
  <c r="H44" i="9"/>
  <c r="B45" i="9"/>
  <c r="C45" i="9"/>
  <c r="D45" i="9"/>
  <c r="E45" i="9"/>
  <c r="F45" i="9"/>
  <c r="G45" i="9"/>
  <c r="H45" i="9"/>
  <c r="B46" i="9"/>
  <c r="C46" i="9"/>
  <c r="D46" i="9"/>
  <c r="E46" i="9"/>
  <c r="F46" i="9"/>
  <c r="G46" i="9"/>
  <c r="H46" i="9"/>
  <c r="B47" i="9"/>
  <c r="C47" i="9"/>
  <c r="D47" i="9"/>
  <c r="E47" i="9"/>
  <c r="F47" i="9"/>
  <c r="G47" i="9"/>
  <c r="H47" i="9"/>
  <c r="B48" i="9"/>
  <c r="C48" i="9"/>
  <c r="D48" i="9"/>
  <c r="E48" i="9"/>
  <c r="F48" i="9"/>
  <c r="G48" i="9"/>
  <c r="H48" i="9"/>
  <c r="B49" i="9"/>
  <c r="C49" i="9"/>
  <c r="D49" i="9"/>
  <c r="E49" i="9"/>
  <c r="F49" i="9"/>
  <c r="G49" i="9"/>
  <c r="H49" i="9"/>
  <c r="B50" i="9"/>
  <c r="C50" i="9"/>
  <c r="D50" i="9"/>
  <c r="E50" i="9"/>
  <c r="F50" i="9"/>
  <c r="G50" i="9"/>
  <c r="H50" i="9"/>
  <c r="B51" i="9"/>
  <c r="C51" i="9"/>
  <c r="D51" i="9"/>
  <c r="E51" i="9"/>
  <c r="F51" i="9"/>
  <c r="G51" i="9"/>
  <c r="H51" i="9"/>
  <c r="B52" i="9"/>
  <c r="C52" i="9"/>
  <c r="D52" i="9"/>
  <c r="E52" i="9"/>
  <c r="F52" i="9"/>
  <c r="G52" i="9"/>
  <c r="H52" i="9"/>
  <c r="B53" i="9"/>
  <c r="C53" i="9"/>
  <c r="D53" i="9"/>
  <c r="E53" i="9"/>
  <c r="F53" i="9"/>
  <c r="G53" i="9"/>
  <c r="H53" i="9"/>
  <c r="B54" i="9"/>
  <c r="C54" i="9"/>
  <c r="D54" i="9"/>
  <c r="E54" i="9"/>
  <c r="F54" i="9"/>
  <c r="G54" i="9"/>
  <c r="H54" i="9"/>
  <c r="B55" i="9"/>
  <c r="C55" i="9"/>
  <c r="D55" i="9"/>
  <c r="E55" i="9"/>
  <c r="F55" i="9"/>
  <c r="G55" i="9"/>
  <c r="H55" i="9"/>
  <c r="B56" i="9"/>
  <c r="C56" i="9"/>
  <c r="D56" i="9"/>
  <c r="E56" i="9"/>
  <c r="F56" i="9"/>
  <c r="G56" i="9"/>
  <c r="H56" i="9"/>
  <c r="B57" i="9"/>
  <c r="C57" i="9"/>
  <c r="D57" i="9"/>
  <c r="E57" i="9"/>
  <c r="F57" i="9"/>
  <c r="G57" i="9"/>
  <c r="H57" i="9"/>
  <c r="B58" i="9"/>
  <c r="C58" i="9"/>
  <c r="D58" i="9"/>
  <c r="E58" i="9"/>
  <c r="F58" i="9"/>
  <c r="G58" i="9"/>
  <c r="H58" i="9"/>
  <c r="B59" i="9"/>
  <c r="C59" i="9"/>
  <c r="D59" i="9"/>
  <c r="E59" i="9"/>
  <c r="F59" i="9"/>
  <c r="G59" i="9"/>
  <c r="H59" i="9"/>
  <c r="B60" i="9"/>
  <c r="C60" i="9"/>
  <c r="D60" i="9"/>
  <c r="E60" i="9"/>
  <c r="F60" i="9"/>
  <c r="G60" i="9"/>
  <c r="H60" i="9"/>
  <c r="B61" i="9"/>
  <c r="C61" i="9"/>
  <c r="D61" i="9"/>
  <c r="E61" i="9"/>
  <c r="F61" i="9"/>
  <c r="G61" i="9"/>
  <c r="H61" i="9"/>
  <c r="B62" i="9"/>
  <c r="C62" i="9"/>
  <c r="D62" i="9"/>
  <c r="E62" i="9"/>
  <c r="F62" i="9"/>
  <c r="G62" i="9"/>
  <c r="H62" i="9"/>
  <c r="B63" i="9"/>
  <c r="C63" i="9"/>
  <c r="D63" i="9"/>
  <c r="E63" i="9"/>
  <c r="F63" i="9"/>
  <c r="G63" i="9"/>
  <c r="H63" i="9"/>
  <c r="B64" i="9"/>
  <c r="C64" i="9"/>
  <c r="D64" i="9"/>
  <c r="E64" i="9"/>
  <c r="F64" i="9"/>
  <c r="G64" i="9"/>
  <c r="H64" i="9"/>
  <c r="B65" i="9"/>
  <c r="C65" i="9"/>
  <c r="D65" i="9"/>
  <c r="E65" i="9"/>
  <c r="F65" i="9"/>
  <c r="G65" i="9"/>
  <c r="H65" i="9"/>
  <c r="B66" i="9"/>
  <c r="C66" i="9"/>
  <c r="D66" i="9"/>
  <c r="E66" i="9"/>
  <c r="F66" i="9"/>
  <c r="G66" i="9"/>
  <c r="H66" i="9"/>
  <c r="B67" i="9"/>
  <c r="C67" i="9"/>
  <c r="D67" i="9"/>
  <c r="E67" i="9"/>
  <c r="F67" i="9"/>
  <c r="G67" i="9"/>
  <c r="H67" i="9"/>
  <c r="B68" i="9"/>
  <c r="C68" i="9"/>
  <c r="D68" i="9"/>
  <c r="E68" i="9"/>
  <c r="F68" i="9"/>
  <c r="G68" i="9"/>
  <c r="H68" i="9"/>
  <c r="B69" i="9"/>
  <c r="C69" i="9"/>
  <c r="D69" i="9"/>
  <c r="E69" i="9"/>
  <c r="F69" i="9"/>
  <c r="G69" i="9"/>
  <c r="H69" i="9"/>
  <c r="B70" i="9"/>
  <c r="C70" i="9"/>
  <c r="D70" i="9"/>
  <c r="E70" i="9"/>
  <c r="F70" i="9"/>
  <c r="G70" i="9"/>
  <c r="H70" i="9"/>
  <c r="B71" i="9"/>
  <c r="C71" i="9"/>
  <c r="D71" i="9"/>
  <c r="E71" i="9"/>
  <c r="F71" i="9"/>
  <c r="G71" i="9"/>
  <c r="H71" i="9"/>
  <c r="B72" i="9"/>
  <c r="C72" i="9"/>
  <c r="D72" i="9"/>
  <c r="E72" i="9"/>
  <c r="F72" i="9"/>
  <c r="G72" i="9"/>
  <c r="H72" i="9"/>
  <c r="B73" i="9"/>
  <c r="C73" i="9"/>
  <c r="D73" i="9"/>
  <c r="E73" i="9"/>
  <c r="F73" i="9"/>
  <c r="G73" i="9"/>
  <c r="H73" i="9"/>
  <c r="B74" i="9"/>
  <c r="C74" i="9"/>
  <c r="D74" i="9"/>
  <c r="E74" i="9"/>
  <c r="F74" i="9"/>
  <c r="G74" i="9"/>
  <c r="H74" i="9"/>
  <c r="B75" i="9"/>
  <c r="C75" i="9"/>
  <c r="D75" i="9"/>
  <c r="E75" i="9"/>
  <c r="F75" i="9"/>
  <c r="G75" i="9"/>
  <c r="H75" i="9"/>
  <c r="B76" i="9"/>
  <c r="C76" i="9"/>
  <c r="D76" i="9"/>
  <c r="E76" i="9"/>
  <c r="F76" i="9"/>
  <c r="G76" i="9"/>
  <c r="H76" i="9"/>
  <c r="B77" i="9"/>
  <c r="C77" i="9"/>
  <c r="D77" i="9"/>
  <c r="E77" i="9"/>
  <c r="F77" i="9"/>
  <c r="G77" i="9"/>
  <c r="H77" i="9"/>
  <c r="B78" i="9"/>
  <c r="C78" i="9"/>
  <c r="D78" i="9"/>
  <c r="E78" i="9"/>
  <c r="F78" i="9"/>
  <c r="G78" i="9"/>
  <c r="H78" i="9"/>
  <c r="B79" i="9"/>
  <c r="C79" i="9"/>
  <c r="D79" i="9"/>
  <c r="E79" i="9"/>
  <c r="F79" i="9"/>
  <c r="G79" i="9"/>
  <c r="H79" i="9"/>
  <c r="B80" i="9"/>
  <c r="C80" i="9"/>
  <c r="D80" i="9"/>
  <c r="E80" i="9"/>
  <c r="F80" i="9"/>
  <c r="G80" i="9"/>
  <c r="H80" i="9"/>
  <c r="B81" i="9"/>
  <c r="C81" i="9"/>
  <c r="D81" i="9"/>
  <c r="E81" i="9"/>
  <c r="F81" i="9"/>
  <c r="G81" i="9"/>
  <c r="H81" i="9"/>
  <c r="B82" i="9"/>
  <c r="C82" i="9"/>
  <c r="D82" i="9"/>
  <c r="E82" i="9"/>
  <c r="F82" i="9"/>
  <c r="G82" i="9"/>
  <c r="H82" i="9"/>
  <c r="B83" i="9"/>
  <c r="C83" i="9"/>
  <c r="D83" i="9"/>
  <c r="E83" i="9"/>
  <c r="F83" i="9"/>
  <c r="G83" i="9"/>
  <c r="H83" i="9"/>
  <c r="B84" i="9"/>
  <c r="C84" i="9"/>
  <c r="D84" i="9"/>
  <c r="E84" i="9"/>
  <c r="F84" i="9"/>
  <c r="G84" i="9"/>
  <c r="H84" i="9"/>
  <c r="B85" i="9"/>
  <c r="C85" i="9"/>
  <c r="D85" i="9"/>
  <c r="E85" i="9"/>
  <c r="F85" i="9"/>
  <c r="G85" i="9"/>
  <c r="H85" i="9"/>
  <c r="B86" i="9"/>
  <c r="C86" i="9"/>
  <c r="D86" i="9"/>
  <c r="E86" i="9"/>
  <c r="F86" i="9"/>
  <c r="G86" i="9"/>
  <c r="H86" i="9"/>
  <c r="B87" i="9"/>
  <c r="C87" i="9"/>
  <c r="D87" i="9"/>
  <c r="E87" i="9"/>
  <c r="F87" i="9"/>
  <c r="G87" i="9"/>
  <c r="H87" i="9"/>
  <c r="B88" i="9"/>
  <c r="C88" i="9"/>
  <c r="D88" i="9"/>
  <c r="E88" i="9"/>
  <c r="F88" i="9"/>
  <c r="G88" i="9"/>
  <c r="H88" i="9"/>
  <c r="B89" i="9"/>
  <c r="C89" i="9"/>
  <c r="D89" i="9"/>
  <c r="E89" i="9"/>
  <c r="F89" i="9"/>
  <c r="G89" i="9"/>
  <c r="H89" i="9"/>
  <c r="B90" i="9"/>
  <c r="C90" i="9"/>
  <c r="D90" i="9"/>
  <c r="E90" i="9"/>
  <c r="F90" i="9"/>
  <c r="G90" i="9"/>
  <c r="H90" i="9"/>
  <c r="B2" i="6"/>
  <c r="C2" i="6"/>
  <c r="D2" i="6"/>
  <c r="E2" i="6"/>
  <c r="F2" i="6"/>
  <c r="G2" i="6"/>
  <c r="M2" i="6"/>
  <c r="B3" i="6"/>
  <c r="C3" i="6"/>
  <c r="D3" i="6"/>
  <c r="E3" i="6"/>
  <c r="F3" i="6"/>
  <c r="G3" i="6"/>
  <c r="M3" i="6"/>
  <c r="B4" i="6"/>
  <c r="C4" i="6"/>
  <c r="D4" i="6"/>
  <c r="E4" i="6"/>
  <c r="F4" i="6"/>
  <c r="G4" i="6"/>
  <c r="B5" i="6"/>
  <c r="C5" i="6"/>
  <c r="D5" i="6"/>
  <c r="E5" i="6"/>
  <c r="F5" i="6"/>
  <c r="G5" i="6"/>
  <c r="B6" i="6"/>
  <c r="C6" i="6"/>
  <c r="D6" i="6"/>
  <c r="E6" i="6"/>
  <c r="F6" i="6"/>
  <c r="G6" i="6"/>
  <c r="B7" i="6"/>
  <c r="C7" i="6"/>
  <c r="D7" i="6"/>
  <c r="E7" i="6"/>
  <c r="F7" i="6"/>
  <c r="G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B35" i="6"/>
  <c r="C35" i="6"/>
  <c r="D35" i="6"/>
  <c r="E35" i="6"/>
  <c r="F35" i="6"/>
  <c r="G35" i="6"/>
  <c r="B36" i="6"/>
  <c r="C36" i="6"/>
  <c r="D36" i="6"/>
  <c r="E36" i="6"/>
  <c r="F36" i="6"/>
  <c r="G36" i="6"/>
  <c r="B37" i="6"/>
  <c r="C37" i="6"/>
  <c r="D37" i="6"/>
  <c r="E37" i="6"/>
  <c r="F37" i="6"/>
  <c r="G37" i="6"/>
  <c r="B38" i="6"/>
  <c r="C38" i="6"/>
  <c r="D38" i="6"/>
  <c r="E38" i="6"/>
  <c r="F38" i="6"/>
  <c r="G38" i="6"/>
  <c r="B39" i="6"/>
  <c r="C39" i="6"/>
  <c r="D39" i="6"/>
  <c r="E39" i="6"/>
  <c r="F39" i="6"/>
  <c r="G39" i="6"/>
  <c r="B40" i="6"/>
  <c r="C40" i="6"/>
  <c r="D40" i="6"/>
  <c r="E40" i="6"/>
  <c r="F40" i="6"/>
  <c r="G40" i="6"/>
  <c r="B41" i="6"/>
  <c r="C41" i="6"/>
  <c r="D41" i="6"/>
  <c r="E41" i="6"/>
  <c r="F41" i="6"/>
  <c r="G41" i="6"/>
  <c r="B42" i="6"/>
  <c r="C42" i="6"/>
  <c r="D42" i="6"/>
  <c r="E42" i="6"/>
  <c r="F42" i="6"/>
  <c r="G42" i="6"/>
  <c r="B43" i="6"/>
  <c r="C43" i="6"/>
  <c r="D43" i="6"/>
  <c r="E43" i="6"/>
  <c r="F43" i="6"/>
  <c r="G43" i="6"/>
  <c r="B44" i="6"/>
  <c r="C44" i="6"/>
  <c r="D44" i="6"/>
  <c r="E44" i="6"/>
  <c r="F44" i="6"/>
  <c r="G44" i="6"/>
  <c r="B45" i="6"/>
  <c r="C45" i="6"/>
  <c r="D45" i="6"/>
  <c r="E45" i="6"/>
  <c r="F45" i="6"/>
  <c r="G45" i="6"/>
  <c r="B46" i="6"/>
  <c r="C46" i="6"/>
  <c r="D46" i="6"/>
  <c r="E46" i="6"/>
  <c r="F46" i="6"/>
  <c r="G46" i="6"/>
  <c r="B47" i="6"/>
  <c r="C47" i="6"/>
  <c r="D47" i="6"/>
  <c r="E47" i="6"/>
  <c r="F47" i="6"/>
  <c r="G47" i="6"/>
  <c r="B48" i="6"/>
  <c r="C48" i="6"/>
  <c r="D48" i="6"/>
  <c r="E48" i="6"/>
  <c r="F48" i="6"/>
  <c r="G48" i="6"/>
  <c r="B49" i="6"/>
  <c r="C49" i="6"/>
  <c r="D49" i="6"/>
  <c r="E49" i="6"/>
  <c r="F49" i="6"/>
  <c r="G49" i="6"/>
  <c r="B50" i="6"/>
  <c r="C50" i="6"/>
  <c r="D50" i="6"/>
  <c r="E50" i="6"/>
  <c r="F50" i="6"/>
  <c r="G50" i="6"/>
  <c r="B51" i="6"/>
  <c r="C51" i="6"/>
  <c r="D51" i="6"/>
  <c r="E51" i="6"/>
  <c r="F51" i="6"/>
  <c r="G51" i="6"/>
  <c r="B52" i="6"/>
  <c r="C52" i="6"/>
  <c r="D52" i="6"/>
  <c r="E52" i="6"/>
  <c r="F52" i="6"/>
  <c r="G52" i="6"/>
  <c r="B53" i="6"/>
  <c r="C53" i="6"/>
  <c r="D53" i="6"/>
  <c r="E53" i="6"/>
  <c r="F53" i="6"/>
  <c r="G53" i="6"/>
  <c r="B54" i="6"/>
  <c r="C54" i="6"/>
  <c r="D54" i="6"/>
  <c r="E54" i="6"/>
  <c r="F54" i="6"/>
  <c r="G54" i="6"/>
  <c r="B55" i="6"/>
  <c r="C55" i="6"/>
  <c r="D55" i="6"/>
  <c r="E55" i="6"/>
  <c r="F55" i="6"/>
  <c r="G55" i="6"/>
  <c r="B56" i="6"/>
  <c r="C56" i="6"/>
  <c r="D56" i="6"/>
  <c r="E56" i="6"/>
  <c r="F56" i="6"/>
  <c r="G56" i="6"/>
  <c r="B57" i="6"/>
  <c r="C57" i="6"/>
  <c r="D57" i="6"/>
  <c r="E57" i="6"/>
  <c r="F57" i="6"/>
  <c r="G57" i="6"/>
  <c r="B58" i="6"/>
  <c r="C58" i="6"/>
  <c r="D58" i="6"/>
  <c r="E58" i="6"/>
  <c r="F58" i="6"/>
  <c r="G58" i="6"/>
  <c r="B59" i="6"/>
  <c r="C59" i="6"/>
  <c r="D59" i="6"/>
  <c r="E59" i="6"/>
  <c r="F59" i="6"/>
  <c r="G59" i="6"/>
  <c r="B60" i="6"/>
  <c r="C60" i="6"/>
  <c r="D60" i="6"/>
  <c r="E60" i="6"/>
  <c r="F60" i="6"/>
  <c r="G60" i="6"/>
  <c r="B61" i="6"/>
  <c r="C61" i="6"/>
  <c r="D61" i="6"/>
  <c r="E61" i="6"/>
  <c r="F61" i="6"/>
  <c r="G61" i="6"/>
  <c r="B62" i="6"/>
  <c r="C62" i="6"/>
  <c r="D62" i="6"/>
  <c r="E62" i="6"/>
  <c r="F62" i="6"/>
  <c r="G62" i="6"/>
  <c r="B63" i="6"/>
  <c r="C63" i="6"/>
  <c r="D63" i="6"/>
  <c r="E63" i="6"/>
  <c r="F63" i="6"/>
  <c r="G63" i="6"/>
  <c r="B64" i="6"/>
  <c r="C64" i="6"/>
  <c r="D64" i="6"/>
  <c r="E64" i="6"/>
  <c r="F64" i="6"/>
  <c r="G64" i="6"/>
  <c r="B65" i="6"/>
  <c r="C65" i="6"/>
  <c r="D65" i="6"/>
  <c r="E65" i="6"/>
  <c r="F65" i="6"/>
  <c r="G65" i="6"/>
  <c r="B66" i="6"/>
  <c r="C66" i="6"/>
  <c r="D66" i="6"/>
  <c r="E66" i="6"/>
  <c r="F66" i="6"/>
  <c r="G66" i="6"/>
  <c r="B67" i="6"/>
  <c r="C67" i="6"/>
  <c r="D67" i="6"/>
  <c r="E67" i="6"/>
  <c r="F67" i="6"/>
  <c r="G67" i="6"/>
  <c r="B68" i="6"/>
  <c r="C68" i="6"/>
  <c r="D68" i="6"/>
  <c r="E68" i="6"/>
  <c r="F68" i="6"/>
  <c r="G68" i="6"/>
  <c r="B69" i="6"/>
  <c r="C69" i="6"/>
  <c r="D69" i="6"/>
  <c r="E69" i="6"/>
  <c r="F69" i="6"/>
  <c r="G69" i="6"/>
  <c r="B70" i="6"/>
  <c r="C70" i="6"/>
  <c r="D70" i="6"/>
  <c r="E70" i="6"/>
  <c r="F70" i="6"/>
  <c r="G70" i="6"/>
  <c r="B71" i="6"/>
  <c r="C71" i="6"/>
  <c r="D71" i="6"/>
  <c r="E71" i="6"/>
  <c r="F71" i="6"/>
  <c r="G71" i="6"/>
  <c r="B72" i="6"/>
  <c r="C72" i="6"/>
  <c r="D72" i="6"/>
  <c r="E72" i="6"/>
  <c r="F72" i="6"/>
  <c r="G72" i="6"/>
  <c r="B73" i="6"/>
  <c r="C73" i="6"/>
  <c r="D73" i="6"/>
  <c r="E73" i="6"/>
  <c r="F73" i="6"/>
  <c r="G73" i="6"/>
  <c r="B74" i="6"/>
  <c r="C74" i="6"/>
  <c r="D74" i="6"/>
  <c r="E74" i="6"/>
  <c r="F74" i="6"/>
  <c r="G74" i="6"/>
  <c r="B75" i="6"/>
  <c r="C75" i="6"/>
  <c r="D75" i="6"/>
  <c r="E75" i="6"/>
  <c r="F75" i="6"/>
  <c r="G75" i="6"/>
  <c r="B76" i="6"/>
  <c r="C76" i="6"/>
  <c r="D76" i="6"/>
  <c r="E76" i="6"/>
  <c r="F76" i="6"/>
  <c r="G76" i="6"/>
  <c r="B77" i="6"/>
  <c r="C77" i="6"/>
  <c r="D77" i="6"/>
  <c r="E77" i="6"/>
  <c r="F77" i="6"/>
  <c r="G77" i="6"/>
  <c r="B78" i="6"/>
  <c r="C78" i="6"/>
  <c r="D78" i="6"/>
  <c r="E78" i="6"/>
  <c r="F78" i="6"/>
  <c r="G78" i="6"/>
  <c r="B79" i="6"/>
  <c r="C79" i="6"/>
  <c r="D79" i="6"/>
  <c r="E79" i="6"/>
  <c r="F79" i="6"/>
  <c r="G79" i="6"/>
  <c r="B80" i="6"/>
  <c r="C80" i="6"/>
  <c r="D80" i="6"/>
  <c r="E80" i="6"/>
  <c r="F80" i="6"/>
  <c r="G80" i="6"/>
  <c r="B81" i="6"/>
  <c r="C81" i="6"/>
  <c r="D81" i="6"/>
  <c r="E81" i="6"/>
  <c r="F81" i="6"/>
  <c r="G81" i="6"/>
  <c r="B82" i="6"/>
  <c r="C82" i="6"/>
  <c r="D82" i="6"/>
  <c r="E82" i="6"/>
  <c r="F82" i="6"/>
  <c r="G82" i="6"/>
  <c r="B83" i="6"/>
  <c r="C83" i="6"/>
  <c r="D83" i="6"/>
  <c r="E83" i="6"/>
  <c r="F83" i="6"/>
  <c r="G83" i="6"/>
  <c r="B84" i="6"/>
  <c r="C84" i="6"/>
  <c r="D84" i="6"/>
  <c r="E84" i="6"/>
  <c r="F84" i="6"/>
  <c r="G84" i="6"/>
  <c r="B85" i="6"/>
  <c r="C85" i="6"/>
  <c r="D85" i="6"/>
  <c r="E85" i="6"/>
  <c r="F85" i="6"/>
  <c r="G85" i="6"/>
  <c r="B86" i="6"/>
  <c r="C86" i="6"/>
  <c r="D86" i="6"/>
  <c r="E86" i="6"/>
  <c r="F86" i="6"/>
  <c r="G86" i="6"/>
  <c r="B87" i="6"/>
  <c r="C87" i="6"/>
  <c r="D87" i="6"/>
  <c r="E87" i="6"/>
  <c r="F87" i="6"/>
  <c r="G87" i="6"/>
  <c r="B88" i="6"/>
  <c r="C88" i="6"/>
  <c r="D88" i="6"/>
  <c r="E88" i="6"/>
  <c r="F88" i="6"/>
  <c r="G88" i="6"/>
  <c r="B89" i="6"/>
  <c r="C89" i="6"/>
  <c r="D89" i="6"/>
  <c r="E89" i="6"/>
  <c r="F89" i="6"/>
  <c r="G89" i="6"/>
  <c r="B90" i="6"/>
  <c r="C90" i="6"/>
  <c r="D90" i="6"/>
  <c r="E90" i="6"/>
  <c r="F90" i="6"/>
  <c r="G90" i="6"/>
  <c r="Q3" i="2" l="1"/>
  <c r="Q2" i="2"/>
  <c r="AF5" i="1" l="1"/>
  <c r="E61" i="4" l="1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</calcChain>
</file>

<file path=xl/sharedStrings.xml><?xml version="1.0" encoding="utf-8"?>
<sst xmlns="http://schemas.openxmlformats.org/spreadsheetml/2006/main" count="588" uniqueCount="150">
  <si>
    <t>country</t>
  </si>
  <si>
    <t>corrAll</t>
  </si>
  <si>
    <t>Industrial</t>
  </si>
  <si>
    <t>Emerging (non-LAC)</t>
  </si>
  <si>
    <t>LAC</t>
  </si>
  <si>
    <t>Industrial Label</t>
  </si>
  <si>
    <t>Emerging (non-LAC) Label</t>
  </si>
  <si>
    <t>Chad</t>
  </si>
  <si>
    <t>France</t>
  </si>
  <si>
    <t>Austria</t>
  </si>
  <si>
    <t>Canada</t>
  </si>
  <si>
    <t>Kuwait</t>
  </si>
  <si>
    <t>Australia</t>
  </si>
  <si>
    <t>Congo Rep.</t>
  </si>
  <si>
    <t>Cambodia</t>
  </si>
  <si>
    <t>U.K.</t>
  </si>
  <si>
    <t>Bahrain</t>
  </si>
  <si>
    <t>Sweden</t>
  </si>
  <si>
    <t>Singapore</t>
  </si>
  <si>
    <t>U.S.</t>
  </si>
  <si>
    <t>Czech Rep.</t>
  </si>
  <si>
    <t>Lebanon</t>
  </si>
  <si>
    <t>Slovenia</t>
  </si>
  <si>
    <t>Finland</t>
  </si>
  <si>
    <t>Poland</t>
  </si>
  <si>
    <t>Thailand</t>
  </si>
  <si>
    <t>Belgium</t>
  </si>
  <si>
    <t>Tanzania</t>
  </si>
  <si>
    <t>Spain</t>
  </si>
  <si>
    <t>Norway</t>
  </si>
  <si>
    <t>Denmark</t>
  </si>
  <si>
    <t>Ireland</t>
  </si>
  <si>
    <t>Switzerland</t>
  </si>
  <si>
    <t>Germany</t>
  </si>
  <si>
    <t>ln 100</t>
  </si>
  <si>
    <t>Vietnam</t>
  </si>
  <si>
    <t>Bahamas</t>
  </si>
  <si>
    <t>Mozambique</t>
  </si>
  <si>
    <t>Cabo Verde</t>
  </si>
  <si>
    <t>Bolivia</t>
  </si>
  <si>
    <t>Turkey</t>
  </si>
  <si>
    <t>Lao P.D.R.</t>
  </si>
  <si>
    <t>Kyrgyz Republic</t>
  </si>
  <si>
    <t>Colombia</t>
  </si>
  <si>
    <t>South Africa</t>
  </si>
  <si>
    <t>Kazakhstan</t>
  </si>
  <si>
    <t>India</t>
  </si>
  <si>
    <t>Gambia</t>
  </si>
  <si>
    <t>Netherlands</t>
  </si>
  <si>
    <t>Tunisia</t>
  </si>
  <si>
    <t>Burundi</t>
  </si>
  <si>
    <t>Trin. and Tobago</t>
  </si>
  <si>
    <t>Mexico</t>
  </si>
  <si>
    <t>Guyana</t>
  </si>
  <si>
    <t>Paraguay</t>
  </si>
  <si>
    <t>Mauritius</t>
  </si>
  <si>
    <t>Jamaica</t>
  </si>
  <si>
    <t>Morocco</t>
  </si>
  <si>
    <t>Bangladesh</t>
  </si>
  <si>
    <t>Algeria</t>
  </si>
  <si>
    <t>Kenya</t>
  </si>
  <si>
    <t>Italy</t>
  </si>
  <si>
    <t>Egypt</t>
  </si>
  <si>
    <t>Portugal</t>
  </si>
  <si>
    <t>Zimbabwe</t>
  </si>
  <si>
    <t>Saudi Arabia</t>
  </si>
  <si>
    <t>Israel</t>
  </si>
  <si>
    <t>Japan</t>
  </si>
  <si>
    <t>Jordan</t>
  </si>
  <si>
    <t>Benin</t>
  </si>
  <si>
    <t>Barbados</t>
  </si>
  <si>
    <t>El Salvador</t>
  </si>
  <si>
    <t>Malaysia</t>
  </si>
  <si>
    <t>New Zealand</t>
  </si>
  <si>
    <t>Nigeria</t>
  </si>
  <si>
    <t>Honduras</t>
  </si>
  <si>
    <t>Korea</t>
  </si>
  <si>
    <t>Ethiopia</t>
  </si>
  <si>
    <t>Zambia</t>
  </si>
  <si>
    <t>Uruguay</t>
  </si>
  <si>
    <t>Chile</t>
  </si>
  <si>
    <t>Nepal</t>
  </si>
  <si>
    <t>Albania</t>
  </si>
  <si>
    <t>Libya</t>
  </si>
  <si>
    <t>Ecuador</t>
  </si>
  <si>
    <t>Central African Rep.</t>
  </si>
  <si>
    <t>Myanmar</t>
  </si>
  <si>
    <t>Togo</t>
  </si>
  <si>
    <t>Iran</t>
  </si>
  <si>
    <t>Latvia</t>
  </si>
  <si>
    <t>Greece</t>
  </si>
  <si>
    <t>Angola</t>
  </si>
  <si>
    <t>Sri Lanka</t>
  </si>
  <si>
    <t>Swaziland</t>
  </si>
  <si>
    <t>Iceland</t>
  </si>
  <si>
    <t>Costa Rica</t>
  </si>
  <si>
    <t>Mali</t>
  </si>
  <si>
    <t>Sudan</t>
  </si>
  <si>
    <t>Haiti</t>
  </si>
  <si>
    <t>Botswana</t>
  </si>
  <si>
    <t>Guatemala</t>
  </si>
  <si>
    <t>Hungary</t>
  </si>
  <si>
    <t>Senegal</t>
  </si>
  <si>
    <t>Brazil</t>
  </si>
  <si>
    <t>Peru</t>
  </si>
  <si>
    <t>Dominican Rep.</t>
  </si>
  <si>
    <t>Belarus</t>
  </si>
  <si>
    <t>Cyprus</t>
  </si>
  <si>
    <t>Yemen</t>
  </si>
  <si>
    <t>Niger</t>
  </si>
  <si>
    <t>Cameroon</t>
  </si>
  <si>
    <t>Panama</t>
  </si>
  <si>
    <t>Indonesia</t>
  </si>
  <si>
    <t>Syria</t>
  </si>
  <si>
    <t>Philippines</t>
  </si>
  <si>
    <t>Uganda</t>
  </si>
  <si>
    <t>Fiji</t>
  </si>
  <si>
    <t>Pakistan</t>
  </si>
  <si>
    <t>Gabon</t>
  </si>
  <si>
    <t>Sierra Leone</t>
  </si>
  <si>
    <t>Venezuela, RB</t>
  </si>
  <si>
    <t>Venezuela</t>
  </si>
  <si>
    <t>Seychelles</t>
  </si>
  <si>
    <t>Ghana</t>
  </si>
  <si>
    <t>Nicaragua</t>
  </si>
  <si>
    <t>Argentina</t>
  </si>
  <si>
    <t>Côte d'Ivoire</t>
  </si>
  <si>
    <t>Madagascar</t>
  </si>
  <si>
    <t>Rwanda</t>
  </si>
  <si>
    <t>Croatia</t>
  </si>
  <si>
    <t>Oman</t>
  </si>
  <si>
    <t>China</t>
  </si>
  <si>
    <t>corrPre2000</t>
  </si>
  <si>
    <t>corrPost1999</t>
  </si>
  <si>
    <t>year</t>
  </si>
  <si>
    <t>hp_ln_rgdp</t>
  </si>
  <si>
    <t>hp_ln_ggg</t>
  </si>
  <si>
    <t>Corr(G, GDP)</t>
  </si>
  <si>
    <t>Institutional quality</t>
  </si>
  <si>
    <t/>
  </si>
  <si>
    <t>Figure 2a</t>
  </si>
  <si>
    <t>Figure 2b</t>
  </si>
  <si>
    <t>chile</t>
  </si>
  <si>
    <t>Zero Line</t>
  </si>
  <si>
    <t>Regime 4</t>
  </si>
  <si>
    <t>Regime 3</t>
  </si>
  <si>
    <t>Regime 2</t>
  </si>
  <si>
    <t>Regime 1</t>
  </si>
  <si>
    <t>Cyclical Correlation of Gov. Exp. and GDP</t>
  </si>
  <si>
    <t>Regime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</si>
</sst>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 xr:uid="{8C9CC946-033F-4BE9-9C2E-471ABB87521E}"/>
  </cellStyles>
  <dxfs count="0"/>
  <tableStyles count="0" defaultTableStyle="TableStyleMedium2" defaultPivotStyle="PivotStyleLight16"/>
  <colors>
    <mruColors>
      <color rgb="FF005897"/>
      <color rgb="FFE30613"/>
      <color rgb="FFEE8F0E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7843815206685E-2"/>
          <c:y val="5.7449494949494952E-2"/>
          <c:w val="0.8660510617990933"/>
          <c:h val="0.84615489770509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 Peñarol whole sample'!$F$1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EF94829-656F-4F25-A932-272E06EB94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6D8-46D4-B21A-09A98F0BE8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51FDA5-F334-4267-8DAC-503FF5E8B4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6D8-46D4-B21A-09A98F0BE8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F6E315-2F50-4A4B-B947-7AF34B4EC0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6D8-46D4-B21A-09A98F0BE8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08A4669-BD7E-4CDF-9BF6-CD9A93CC36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6D8-46D4-B21A-09A98F0BE8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017618A-CAA1-4516-A320-93CFC518C7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6D8-46D4-B21A-09A98F0BE8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87ED675-4FA1-4A26-AB80-7DA8852F20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6D8-46D4-B21A-09A98F0BE8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D8D91CD-22E7-46B6-8174-5D337348B2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6D8-46D4-B21A-09A98F0BE8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34062A3-7EE2-44D1-8320-2BC18A3F85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6D8-46D4-B21A-09A98F0BE8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1B821CD-E979-4384-926B-DA5DE7DC2F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6D8-46D4-B21A-09A98F0BE89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7F6B50B-C1FB-424E-9D00-6DFC3EC8DD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6D8-46D4-B21A-09A98F0BE89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65CCB22-7436-4897-A900-D2828C5434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6D8-46D4-B21A-09A98F0BE89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22F27B6-5EDF-472C-B40B-7B4A70B286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6D8-46D4-B21A-09A98F0BE89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465F60F-9D14-49E8-BE0E-A5EC4B71AB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6D8-46D4-B21A-09A98F0BE89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D8CEFD9-9143-4969-917A-7E19C9B46B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6D8-46D4-B21A-09A98F0BE89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87683D8-126E-4869-BF44-FFF55C2290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6D8-46D4-B21A-09A98F0BE89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FB468AA-5609-4B4F-AF88-F7ED9C37B4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6D8-46D4-B21A-09A98F0BE89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E1BCDF8-4B1F-466C-BFE2-3A87B32FAC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6D8-46D4-B21A-09A98F0BE89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7082EDB-3F2E-4FE2-951F-2E4ECBEBFA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6D8-46D4-B21A-09A98F0BE89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21C7F12-2C13-41FE-9359-3408D5BB27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6D8-46D4-B21A-09A98F0BE89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168CB82-AD06-4E46-98A1-7E5D705FB4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6D8-46D4-B21A-09A98F0BE89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F8F0EC6-64F7-4992-BDD1-0A1D601014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6D8-46D4-B21A-09A98F0BE89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ADAC493-BD9C-42EB-AEC5-B9C51D1D69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6D8-46D4-B21A-09A98F0BE89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B657247-F283-49CB-A796-F8CA54DC64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6D8-46D4-B21A-09A98F0BE89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8DE8D4C-758B-4A74-A75E-D7CCF3D6D0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6D8-46D4-B21A-09A98F0BE89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34799C0-13C5-488C-A338-21B11D6375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6D8-46D4-B21A-09A98F0BE89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99915C5-8BF5-4006-8A8E-DD1B3709DA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6D8-46D4-B21A-09A98F0BE89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7F6AEFE-DF96-437A-8B2C-8456E8E927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6D8-46D4-B21A-09A98F0BE89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9E6515C-6948-4F06-BBDA-787A418BD5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6D8-46D4-B21A-09A98F0BE89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136101D-9728-401F-9D2C-C8A80F20E4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6D8-46D4-B21A-09A98F0BE89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D3D4633-AC5E-4CDD-AA41-BADF6BF380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6D8-46D4-B21A-09A98F0BE89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6C8C582-49C2-4B3E-BFE0-7B11EB4FAD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6D8-46D4-B21A-09A98F0BE89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97E1207-E034-4165-BF9D-A69E025859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6D8-46D4-B21A-09A98F0BE89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46B6FE5-902C-405F-927C-804A64CFD5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6D8-46D4-B21A-09A98F0BE89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D79C0EAC-D2D8-4A42-8DB6-2F58FCD380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6D8-46D4-B21A-09A98F0BE89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7D30E31-E036-4E75-97FD-682DC938DA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6D8-46D4-B21A-09A98F0BE89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AE0D95A5-5E59-4F39-9FA0-50AEADC682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6D8-46D4-B21A-09A98F0BE89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007C36FC-2C0F-45BF-AC99-CFF9248012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6D8-46D4-B21A-09A98F0BE89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226FA1BF-874B-449F-92C2-C6DFA47121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6D8-46D4-B21A-09A98F0BE89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04B9397-2E13-4B90-BAE0-65770350C5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6D8-46D4-B21A-09A98F0BE89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DB7F2B15-A1A1-4DED-A9DD-DDC287FB93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6D8-46D4-B21A-09A98F0BE89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DFA16285-59EC-4659-98BC-0229E71216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6D8-46D4-B21A-09A98F0BE89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3446EF2-A6C5-42CC-93C0-0AB342D9A4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6D8-46D4-B21A-09A98F0BE89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C6D90F2B-A14F-43E6-B468-1EE4956464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6D8-46D4-B21A-09A98F0BE89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8AE436F-D948-4E25-9659-CBDACFFD93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6D8-46D4-B21A-09A98F0BE89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F523500-796D-4905-99B2-CC7800F1B5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6D8-46D4-B21A-09A98F0BE89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77D55D98-9939-4E83-AFAA-26F618484F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6D8-46D4-B21A-09A98F0BE89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C9B856C-4EC5-4955-A4C1-6B57B2E9DB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6D8-46D4-B21A-09A98F0BE89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BB40826-1D78-47B7-9A2C-4CF3F188CE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6D8-46D4-B21A-09A98F0BE89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620F7A2-879D-4D90-A9F6-69117DD7E1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6D8-46D4-B21A-09A98F0BE89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D6A032C7-04F1-4EC4-A909-5FED49018F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6D8-46D4-B21A-09A98F0BE89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6C66204A-3E9F-4061-B897-EC3D42788D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6D8-46D4-B21A-09A98F0BE89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16C8013-E6B2-4CB3-A3A2-FA51A25116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6D8-46D4-B21A-09A98F0BE89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0CF7DB95-F0D5-4E1C-9C97-D217B7C716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6D8-46D4-B21A-09A98F0BE89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BE36C206-8E67-45ED-A26F-B93E60A3D9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6D8-46D4-B21A-09A98F0BE89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21227A9-EC2D-45B8-AE2D-28B6E0960D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6D8-46D4-B21A-09A98F0BE89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EF0A57A0-3C35-4A66-911E-8A21DC82C9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06D8-46D4-B21A-09A98F0BE89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EB826479-25AF-4915-8697-2E5F60DC4F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6D8-46D4-B21A-09A98F0BE89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6AD43C57-4E85-448E-AFFD-59FBF97BCA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6D8-46D4-B21A-09A98F0BE89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0AFED52C-8974-44F5-AE94-028BD32D60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6D8-46D4-B21A-09A98F0BE89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942A5A14-D26C-412E-A120-C220EF0DE8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6D8-46D4-B21A-09A98F0BE89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655FEB06-116A-40AB-80B8-D19927054E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06D8-46D4-B21A-09A98F0BE89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F29BA192-68E5-4D72-B251-4B97AF19AD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6D8-46D4-B21A-09A98F0BE89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0F1895CD-007A-4C2F-9DDB-FEEC5F43C9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06D8-46D4-B21A-09A98F0BE89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BB72C433-BBF4-4077-A05A-D6F74ACB95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6D8-46D4-B21A-09A98F0BE89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D8467D39-795D-4FC7-B7F8-1B5CC3BCF5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06D8-46D4-B21A-09A98F0BE89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0DD2340-00B8-448A-B18F-C2CE115234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06D8-46D4-B21A-09A98F0BE89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F576F715-CD45-49A7-B3C5-E98154A66E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06D8-46D4-B21A-09A98F0BE89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4266443D-53D7-49D2-9994-03CF9AC8A2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06D8-46D4-B21A-09A98F0BE89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92FD86C9-D7B1-4AD0-941A-B35390701A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06D8-46D4-B21A-09A98F0BE89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FABD2288-5F30-4730-A4CB-33297659A5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06D8-46D4-B21A-09A98F0BE89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1F5F298B-77B8-4FBB-B82E-AAC9C1A229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06D8-46D4-B21A-09A98F0BE89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94617588-3276-4A8F-AE1F-617F2A69CC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06D8-46D4-B21A-09A98F0BE89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5CA7642B-1F05-48CB-8526-3166459BDB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06D8-46D4-B21A-09A98F0BE89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982712AD-8C85-4886-BC5D-5E5793ABC5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06D8-46D4-B21A-09A98F0BE89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CCB67287-5D75-4307-8EAB-2737CB55ED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06D8-46D4-B21A-09A98F0BE89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30E0B183-A008-40F5-85E3-7E63DB82BF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06D8-46D4-B21A-09A98F0BE89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75C16D50-928F-4B8C-84E3-A61184D5BB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06D8-46D4-B21A-09A98F0BE89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5CE0D074-18EE-4ACB-99CC-F54BB3B23D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06D8-46D4-B21A-09A98F0BE89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4C930234-21A1-4A8B-A998-EE6B522FE0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06D8-46D4-B21A-09A98F0BE89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CF3B8A42-FEE9-4C77-8B15-34E46C0B71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06D8-46D4-B21A-09A98F0BE89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2D941ACD-A16C-402A-914D-122AE20F40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06D8-46D4-B21A-09A98F0BE89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4E9BC15C-221F-4A86-95DF-2281D768E7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06D8-46D4-B21A-09A98F0BE89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D6914FB5-841B-4026-9908-7127190593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06D8-46D4-B21A-09A98F0BE89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67935853-2823-4442-A462-E4C957A601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06D8-46D4-B21A-09A98F0BE89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F8BB013D-969A-4D79-9E39-D38BB45381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06D8-46D4-B21A-09A98F0BE89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DF76D763-8EDD-4023-9F2B-1134229521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06D8-46D4-B21A-09A98F0BE89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D03A3D40-A763-4078-847E-3A3C16A13F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06D8-46D4-B21A-09A98F0BE89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3EC290B5-AE70-4006-B99E-1DC2B18FFD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06D8-46D4-B21A-09A98F0BE89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31395AE4-8CB4-49CE-8F65-1CD278A132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06D8-46D4-B21A-09A98F0BE89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A870A777-959E-4F71-AFBA-D29862ADF3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06D8-46D4-B21A-09A98F0BE89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F70AA399-3CB5-4792-9415-4ECB171338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06D8-46D4-B21A-09A98F0BE89C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BCEE8387-446E-4526-9A0D-55B6DBDCBE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06D8-46D4-B21A-09A98F0BE89C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67CD263D-C686-4C10-BFE9-D936983150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06D8-46D4-B21A-09A98F0BE89C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897CFA52-97DF-4504-A7AF-A0A3755BBD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06D8-46D4-B21A-09A98F0BE89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711996A7-E4AF-4119-8E84-D82901826F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06D8-46D4-B21A-09A98F0BE89C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93824841-B0CA-403B-AD55-32F3A20AD7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06D8-46D4-B21A-09A98F0BE89C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12B054A9-7BDC-4DDD-973B-8219CA6435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06D8-46D4-B21A-09A98F0BE89C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9E5F4C90-3B70-46C1-8EC6-827A678C53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06D8-46D4-B21A-09A98F0BE89C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2887C475-2E3F-485B-941E-842AA0FF9C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06D8-46D4-B21A-09A98F0BE89C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5C287C24-853C-47CD-8BF3-A6A7B16047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06D8-46D4-B21A-09A98F0BE89C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32094DDE-4AED-47E0-BAF1-E47EF920EE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06D8-46D4-B21A-09A98F0BE89C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FC019464-661C-4E2E-8FC9-80FD3BA7DE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06D8-46D4-B21A-09A98F0BE89C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9B966980-A6FA-449D-991A-2866CDD438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06D8-46D4-B21A-09A98F0BE89C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7F482D8D-D1E6-4841-B238-3AD640050F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06D8-46D4-B21A-09A98F0BE89C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E641C55E-2878-4DA5-B6FD-33C277F3E3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06D8-46D4-B21A-09A98F0BE89C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82EC16F2-7CB9-4B11-B2C4-8FAE02703A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06D8-46D4-B21A-09A98F0BE89C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773AA3AA-7F29-436D-B8D2-901D1ED8A4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06D8-46D4-B21A-09A98F0BE89C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DC290F41-8EA7-4487-B165-2B623A5168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06D8-46D4-B21A-09A98F0BE89C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C5F41C6A-933B-49F4-91D4-A83ADF1518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06D8-46D4-B21A-09A98F0BE89C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C8CD169A-2959-4F03-A826-E69496AF64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06D8-46D4-B21A-09A98F0BE89C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AD299892-4B32-45EA-AEFA-995883A1FB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06D8-46D4-B21A-09A98F0BE89C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4AE8EE2A-D6ED-4141-A878-7603767839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06D8-46D4-B21A-09A98F0BE89C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B2E166E5-E9BB-4C37-ACB7-C3AF1879FA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06D8-46D4-B21A-09A98F0BE89C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8625735C-8FAF-4250-BDC6-813FEA41CF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06D8-46D4-B21A-09A98F0BE89C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1590C263-2FD3-47B8-B4DB-F936E32C51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06D8-46D4-B21A-09A98F0BE89C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96A2A0EF-990B-4065-A0A5-78C6818812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06D8-46D4-B21A-09A98F0BE89C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28D5852D-360E-4A6D-A3AA-9ECD19D25D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06D8-46D4-B21A-09A98F0BE89C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F4AB5366-3A2E-4360-B842-AFA5379621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06D8-46D4-B21A-09A98F0BE89C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D5ED91AE-7A39-4127-9448-785E002D58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06D8-46D4-B21A-09A98F0BE89C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2550B644-61E0-4088-ADB7-A95B36D61B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06D8-46D4-B21A-09A98F0BE89C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A80136BA-CE5B-4257-AFBB-427877BDDE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06D8-46D4-B21A-09A98F0BE89C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DF5A783D-B63A-42EF-8520-28757AD79D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06D8-46D4-B21A-09A98F0BE89C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5F3A9C7C-2686-4BFB-9A24-17589ED9B7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06D8-46D4-B21A-09A98F0BE8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1. Peñarol whole sample'!$F$2:$F$124</c:f>
              <c:numCache>
                <c:formatCode>General</c:formatCode>
                <c:ptCount val="123"/>
                <c:pt idx="0">
                  <c:v>0</c:v>
                </c:pt>
                <c:pt idx="1">
                  <c:v>-0.42695660000000002</c:v>
                </c:pt>
                <c:pt idx="2">
                  <c:v>-0.40278350000000002</c:v>
                </c:pt>
                <c:pt idx="3">
                  <c:v>-0.3994606</c:v>
                </c:pt>
                <c:pt idx="4">
                  <c:v>0</c:v>
                </c:pt>
                <c:pt idx="5">
                  <c:v>-0.3438541</c:v>
                </c:pt>
                <c:pt idx="6">
                  <c:v>0</c:v>
                </c:pt>
                <c:pt idx="7">
                  <c:v>0</c:v>
                </c:pt>
                <c:pt idx="8">
                  <c:v>-0.28554059999999998</c:v>
                </c:pt>
                <c:pt idx="9">
                  <c:v>0</c:v>
                </c:pt>
                <c:pt idx="10">
                  <c:v>-0.27164189999999999</c:v>
                </c:pt>
                <c:pt idx="11">
                  <c:v>-0.26165709999999998</c:v>
                </c:pt>
                <c:pt idx="12">
                  <c:v>-0.2576136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-0.17388980000000001</c:v>
                </c:pt>
                <c:pt idx="17">
                  <c:v>0</c:v>
                </c:pt>
                <c:pt idx="18">
                  <c:v>0</c:v>
                </c:pt>
                <c:pt idx="19">
                  <c:v>-0.1169211</c:v>
                </c:pt>
                <c:pt idx="20">
                  <c:v>0</c:v>
                </c:pt>
                <c:pt idx="21">
                  <c:v>-6.7074099999999998E-2</c:v>
                </c:pt>
                <c:pt idx="22">
                  <c:v>-4.5256900000000003E-2</c:v>
                </c:pt>
                <c:pt idx="23">
                  <c:v>-3.9201399999999997E-2</c:v>
                </c:pt>
                <c:pt idx="24">
                  <c:v>-3.7322099999999997E-2</c:v>
                </c:pt>
                <c:pt idx="25">
                  <c:v>-3.6814100000000002E-2</c:v>
                </c:pt>
                <c:pt idx="26">
                  <c:v>-3.4005399999999998E-2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4.6350299999999997E-2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0.1635586</c:v>
                </c:pt>
                <c:pt idx="54">
                  <c:v>0</c:v>
                </c:pt>
                <c:pt idx="55">
                  <c:v>0.1658704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0.1960905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0.2191322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0.34944999999999998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1. Peñarol whole sample'!$I$2:$I$124</c15:f>
                <c15:dlblRangeCache>
                  <c:ptCount val="123"/>
                  <c:pt idx="1">
                    <c:v>France</c:v>
                  </c:pt>
                  <c:pt idx="2">
                    <c:v>Austria</c:v>
                  </c:pt>
                  <c:pt idx="3">
                    <c:v>Canada</c:v>
                  </c:pt>
                  <c:pt idx="5">
                    <c:v>Australia</c:v>
                  </c:pt>
                  <c:pt idx="8">
                    <c:v>U.K.</c:v>
                  </c:pt>
                  <c:pt idx="10">
                    <c:v>Sweden</c:v>
                  </c:pt>
                  <c:pt idx="11">
                    <c:v>Singapore</c:v>
                  </c:pt>
                  <c:pt idx="12">
                    <c:v>U.S.</c:v>
                  </c:pt>
                  <c:pt idx="16">
                    <c:v>Finland</c:v>
                  </c:pt>
                  <c:pt idx="19">
                    <c:v>Belgium</c:v>
                  </c:pt>
                  <c:pt idx="21">
                    <c:v>Spain</c:v>
                  </c:pt>
                  <c:pt idx="22">
                    <c:v>Norway</c:v>
                  </c:pt>
                  <c:pt idx="23">
                    <c:v>Denmark</c:v>
                  </c:pt>
                  <c:pt idx="24">
                    <c:v>Ireland</c:v>
                  </c:pt>
                  <c:pt idx="25">
                    <c:v>Switzerland</c:v>
                  </c:pt>
                  <c:pt idx="26">
                    <c:v>Germany</c:v>
                  </c:pt>
                  <c:pt idx="40">
                    <c:v>Netherlands</c:v>
                  </c:pt>
                  <c:pt idx="53">
                    <c:v>Italy</c:v>
                  </c:pt>
                  <c:pt idx="55">
                    <c:v>Portugal</c:v>
                  </c:pt>
                  <c:pt idx="59">
                    <c:v>Japan</c:v>
                  </c:pt>
                  <c:pt idx="65">
                    <c:v>New Zealand</c:v>
                  </c:pt>
                  <c:pt idx="82">
                    <c:v>Greece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7B-06D8-46D4-B21A-09A98F0BE89C}"/>
            </c:ext>
          </c:extLst>
        </c:ser>
        <c:ser>
          <c:idx val="1"/>
          <c:order val="1"/>
          <c:tx>
            <c:strRef>
              <c:f>'Figure 1. Peñarol whole sample'!$G$1</c:f>
              <c:strCache>
                <c:ptCount val="1"/>
                <c:pt idx="0">
                  <c:v>Emerging (non-LAC)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7B0E256-CA79-408E-A386-72789DAD70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06D8-46D4-B21A-09A98F0BE8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0C00F3-4585-4BDA-8750-3F7175785C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06D8-46D4-B21A-09A98F0BE8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D63C3B5-1789-4AEA-A610-9C1F439B3D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06D8-46D4-B21A-09A98F0BE8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C691A2C-DE69-4F2C-BBB6-AC649F1A2B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06D8-46D4-B21A-09A98F0BE8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950ECB9-000B-440C-A820-9C773A1FF5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06D8-46D4-B21A-09A98F0BE8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700D2CE-56DB-4A6A-BBA6-9BDDC6DD41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06D8-46D4-B21A-09A98F0BE8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5A8918B-01A6-4882-A0D7-E7561CC7C9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06D8-46D4-B21A-09A98F0BE8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6B6AEAE-CEA2-404E-853C-118048390C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06D8-46D4-B21A-09A98F0BE8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F859AA2-C2F0-45F7-86BE-3DDE20AB14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06D8-46D4-B21A-09A98F0BE89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D107910-D6D5-49A4-B3CE-8BA704AB62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06D8-46D4-B21A-09A98F0BE89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E685649-8B5A-4E0C-A22A-7C5C5E7195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06D8-46D4-B21A-09A98F0BE89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BB1E896-9C2B-436E-B890-57E08C46CD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06D8-46D4-B21A-09A98F0BE89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DE4E3C2-F255-44B9-B7D1-BC4660691E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06D8-46D4-B21A-09A98F0BE89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B88A20C-8652-4C8E-B321-983F268614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06D8-46D4-B21A-09A98F0BE89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1D585A0-DFD5-4D9B-8138-4AE71901E3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06D8-46D4-B21A-09A98F0BE89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D56E01A-C7D6-47AA-893C-DED6CDCC42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06D8-46D4-B21A-09A98F0BE89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AF6B6DA-4519-4E86-84CA-47187C3621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06D8-46D4-B21A-09A98F0BE89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FBD8F00-AC58-4325-BB33-C69B315A68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06D8-46D4-B21A-09A98F0BE89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2A2AA33-F262-439B-B7C8-92964BEC6D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06D8-46D4-B21A-09A98F0BE89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748A1C9-C442-40B1-9DE9-CD0A5990F8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06D8-46D4-B21A-09A98F0BE89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5FFEEC3-AA55-4399-82F4-3CD37BFD70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06D8-46D4-B21A-09A98F0BE89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DA53E77-4E05-498E-9CE3-3A5FDE8A48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06D8-46D4-B21A-09A98F0BE89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BB5218C-CA7A-47FD-97D9-2BEBFB51A5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06D8-46D4-B21A-09A98F0BE89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A08052D1-6D4D-48E8-ABCC-5DB0C42963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06D8-46D4-B21A-09A98F0BE89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D714EC7-CF41-45B2-9E6F-817BA50B1D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06D8-46D4-B21A-09A98F0BE89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EF39841-B468-4275-859E-F78034ACE6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06D8-46D4-B21A-09A98F0BE89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D23400F-A1FA-4A33-8829-322DCA5D6B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06D8-46D4-B21A-09A98F0BE89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FFA958B-4152-46E9-A07D-9AF4D123E3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06D8-46D4-B21A-09A98F0BE89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4D0F9BC-14B3-4211-BF5E-F4EB946EC5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06D8-46D4-B21A-09A98F0BE89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E5427A5-6F85-416D-BFF4-10C37B21FE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06D8-46D4-B21A-09A98F0BE89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94FE4B9-FB04-4C1B-BC2B-7FC63B120F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A-06D8-46D4-B21A-09A98F0BE89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F08493A-79F7-4C6A-8236-543A9DB2B3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06D8-46D4-B21A-09A98F0BE89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76CE4BE-AC9B-486C-AFAD-957F33DAEE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06D8-46D4-B21A-09A98F0BE89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93E0787-2037-4253-8C56-AEDE4FC2A4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06D8-46D4-B21A-09A98F0BE89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6E26829-1073-401C-9FB5-23FE6369B7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06D8-46D4-B21A-09A98F0BE89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EE15849-6219-4FC9-BE05-728CD38AF5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06D8-46D4-B21A-09A98F0BE89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96D644C-8FE9-43C7-91EB-F288228551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06D8-46D4-B21A-09A98F0BE89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9F26C3F-0843-46B4-B2C0-4DEA439ECA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06D8-46D4-B21A-09A98F0BE89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73DE526C-AC9C-4362-8B09-ECA36697EA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06D8-46D4-B21A-09A98F0BE89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E4202116-B14F-49C2-ADF7-2AEDDBF95A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06D8-46D4-B21A-09A98F0BE89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1D4FA141-EA5A-405E-8D93-A3E71ED21E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06D8-46D4-B21A-09A98F0BE89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C3721262-9534-44C1-8C4E-81CA9802B3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06D8-46D4-B21A-09A98F0BE89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8E643EAA-F0D2-45E0-B229-88569DCA6F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06D8-46D4-B21A-09A98F0BE89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45A029E-F884-4BB6-AFBB-252EBFFAFC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06D8-46D4-B21A-09A98F0BE89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F0EC9EE-A735-4139-8916-8400A0CAF5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06D8-46D4-B21A-09A98F0BE89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0139593C-839A-40EB-8E96-C0F7546657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06D8-46D4-B21A-09A98F0BE89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DEC3677-35DB-4500-B627-C3EDC0F554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06D8-46D4-B21A-09A98F0BE89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D15CEB6-371A-42CB-A1DE-DC4B6E1033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06D8-46D4-B21A-09A98F0BE89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D06B803-15D8-4F92-AAD6-4396DCB4B3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06D8-46D4-B21A-09A98F0BE89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2957C17-A669-492A-9B11-073F1174EE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06D8-46D4-B21A-09A98F0BE89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A0A3B3A-ECD2-4F03-8128-C32640294D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06D8-46D4-B21A-09A98F0BE89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5CBAD8F7-FFEE-494A-96F6-15BA930E3F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06D8-46D4-B21A-09A98F0BE89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C050E8D-A926-4907-8A50-C4949A648D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06D8-46D4-B21A-09A98F0BE89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776222F6-72F4-467C-971E-0E720DDD0F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06D8-46D4-B21A-09A98F0BE89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9BEDD2CC-E687-4713-8120-9F0410689B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06D8-46D4-B21A-09A98F0BE89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DD84DD28-9069-4432-BB8B-310F6F29F9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06D8-46D4-B21A-09A98F0BE89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4109776C-DDC8-4E06-844E-5E266C2D49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06D8-46D4-B21A-09A98F0BE89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60CAE9FB-4A25-457A-9F06-9058AF987C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06D8-46D4-B21A-09A98F0BE89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D5A7BCF8-5735-41EA-A5AE-C2F2613C73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06D8-46D4-B21A-09A98F0BE89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83A7C496-BF67-4A8C-AEF1-6A2BF5D0E4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06D8-46D4-B21A-09A98F0BE89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556720AC-B367-4278-9752-97A5532D70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06D8-46D4-B21A-09A98F0BE89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6677AFC-0B5E-4DEA-931D-84B0D76AD2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06D8-46D4-B21A-09A98F0BE89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3BFF2DEC-F0AE-46B7-BE05-C0D3AA7053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06D8-46D4-B21A-09A98F0BE89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8D5EA02-3215-4722-A6FB-6F85BC86D6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06D8-46D4-B21A-09A98F0BE89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0F1DC5DB-1C5B-461B-ADA1-2B090F4A23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06D8-46D4-B21A-09A98F0BE89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F8466AFB-8AB9-450F-91A8-05F522A114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06D8-46D4-B21A-09A98F0BE89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68CCD1EA-2CCD-49C8-A3D4-33474FC7FF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06D8-46D4-B21A-09A98F0BE89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00662A8C-60E4-4DDA-B361-09989C28F9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06D8-46D4-B21A-09A98F0BE89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4BF624D0-92FB-4348-B201-F2DD51637E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06D8-46D4-B21A-09A98F0BE89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94D3AE21-5BDB-44C6-836D-75FCF765F5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06D8-46D4-B21A-09A98F0BE89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F6DC4B83-3C43-4A25-88AA-F98510DF04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06D8-46D4-B21A-09A98F0BE89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7F36E8A7-4613-4F4A-950A-1442B75532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06D8-46D4-B21A-09A98F0BE89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77ED220E-1AAD-4A74-BF63-5665E78F06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06D8-46D4-B21A-09A98F0BE89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8A1C195C-CC03-46A6-8A0F-D20F0F635C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06D8-46D4-B21A-09A98F0BE89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43E857A5-616F-47EC-8D10-6F7E59F463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6-06D8-46D4-B21A-09A98F0BE89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2CF9D67E-0BE7-41FF-8492-B8B4CE6FB6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7-06D8-46D4-B21A-09A98F0BE89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FDE36527-350F-4E44-A3E7-78010DAE7A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8-06D8-46D4-B21A-09A98F0BE89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25BC0FC5-2B39-43D2-865C-3800CDD7AA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9-06D8-46D4-B21A-09A98F0BE89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A0C9CE5E-B68B-4EBA-84C0-C98CB36FC8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A-06D8-46D4-B21A-09A98F0BE89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77BCCB45-7EFC-4BAC-A9B9-9D798CC119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B-06D8-46D4-B21A-09A98F0BE89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F457C8B8-9807-4F3E-91AB-9452AC9B0E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06D8-46D4-B21A-09A98F0BE89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A71BD3EB-4109-47D9-ACC0-ECE3AE268A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D-06D8-46D4-B21A-09A98F0BE89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1163E19A-FA7D-434D-B74B-A29C6D7C7E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E-06D8-46D4-B21A-09A98F0BE89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7B6E9273-D411-4E19-89B2-AA2BC0C409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F-06D8-46D4-B21A-09A98F0BE89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272AAC96-C092-47A9-B776-4F0ECE94FC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0-06D8-46D4-B21A-09A98F0BE89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C4CDCBB2-2A1A-408A-B280-B1BADB074A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1-06D8-46D4-B21A-09A98F0BE89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68ECD919-1066-4AFB-948F-67B111A8FF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2-06D8-46D4-B21A-09A98F0BE89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64644A81-C34E-456A-A6AE-E17D1690A2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3-06D8-46D4-B21A-09A98F0BE89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F3D94ED4-C369-4E04-AD61-65BD350BF7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4-06D8-46D4-B21A-09A98F0BE89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60562B80-CA8B-4161-BF00-6EE5CE42E5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5-06D8-46D4-B21A-09A98F0BE89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5EF33415-31B9-45ED-A6AD-68BBC192BE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06D8-46D4-B21A-09A98F0BE89C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1F97BD6C-1B14-4042-AFFF-87E5E8B1FB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7-06D8-46D4-B21A-09A98F0BE89C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CEA433ED-0E59-47F7-AF0A-3EB9E39D41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8-06D8-46D4-B21A-09A98F0BE89C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A8DD9089-8EFF-4D67-A753-A38D7B7397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9-06D8-46D4-B21A-09A98F0BE89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2CB3FE97-E71A-4B42-8508-86EB9CD0B7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A-06D8-46D4-B21A-09A98F0BE89C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4819B396-92E1-4597-A1BF-5984AC9461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B-06D8-46D4-B21A-09A98F0BE89C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45E190A7-C042-4510-BBE6-AEA95A8311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C-06D8-46D4-B21A-09A98F0BE89C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BF948D2E-A76A-4CE2-9CC1-56C64BAF08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D-06D8-46D4-B21A-09A98F0BE89C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D17B9F78-F3D9-4997-B58E-B54F3456F7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E-06D8-46D4-B21A-09A98F0BE89C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CC382F2D-1FDE-4CEF-BDC8-521F2EAC92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F-06D8-46D4-B21A-09A98F0BE89C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ABBCDC56-088C-4911-A276-320AA291A9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0-06D8-46D4-B21A-09A98F0BE89C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47EEA88E-21F6-4F2D-84CD-196965CC78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1-06D8-46D4-B21A-09A98F0BE89C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B66162A8-3AC9-4DB5-B786-1364531C7A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2-06D8-46D4-B21A-09A98F0BE89C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BE776ACD-5927-4160-9CE0-66F16DD99D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3-06D8-46D4-B21A-09A98F0BE89C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DC8DE335-E5BB-4C7E-83F9-9B5A329B3C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4-06D8-46D4-B21A-09A98F0BE89C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0CCAAFEC-EBCF-47B4-953A-1803991BD3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5-06D8-46D4-B21A-09A98F0BE89C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200C15C1-D946-4A96-9E24-B93E3A15AC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6-06D8-46D4-B21A-09A98F0BE89C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415CD31D-96E2-4877-9A8C-176BBB5CFE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7-06D8-46D4-B21A-09A98F0BE89C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8B22EDDB-99B8-405C-8E7F-470455AC81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8-06D8-46D4-B21A-09A98F0BE89C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DF3ABF73-6531-41F0-B5E5-0694EA1381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9-06D8-46D4-B21A-09A98F0BE89C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3E7D1056-66BA-4D13-8015-F4F883EE78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A-06D8-46D4-B21A-09A98F0BE89C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6EDC1C94-021F-45F0-9107-0E415B1186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B-06D8-46D4-B21A-09A98F0BE89C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06D8-46D4-B21A-09A98F0BE89C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E993BED8-EA1B-4E28-A20A-1CE5469F66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D-06D8-46D4-B21A-09A98F0BE89C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03B432DA-7C2A-4C1C-9166-C7B7B92756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E-06D8-46D4-B21A-09A98F0BE89C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5DD4F09C-8814-4A0D-B6E6-6A138E9C8B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F-06D8-46D4-B21A-09A98F0BE89C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8826830A-4685-4737-ACD5-D07BACED79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0-06D8-46D4-B21A-09A98F0BE89C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499E4941-7013-4A6C-B902-E440911E19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1-06D8-46D4-B21A-09A98F0BE89C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3BD3EE6D-7D90-4044-84CE-099307534C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2-06D8-46D4-B21A-09A98F0BE89C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20B2675F-2034-469A-86CD-FDB861ACF3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3-06D8-46D4-B21A-09A98F0BE89C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2D2A01F2-F21F-49B1-AA87-4CB18D997C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4-06D8-46D4-B21A-09A98F0BE89C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EAB00A15-8F24-45DD-AA52-27A378CF1F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5-06D8-46D4-B21A-09A98F0BE89C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051E51A1-BDBA-4D6C-AED9-15AB9A07A3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6-06D8-46D4-B21A-09A98F0BE8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1. Peñarol whole sample'!$G$2:$G$124</c:f>
              <c:numCache>
                <c:formatCode>General</c:formatCode>
                <c:ptCount val="123"/>
                <c:pt idx="0">
                  <c:v>-0.45355139999999999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-0.386791</c:v>
                </c:pt>
                <c:pt idx="5">
                  <c:v>0</c:v>
                </c:pt>
                <c:pt idx="6">
                  <c:v>-0.33955439999999998</c:v>
                </c:pt>
                <c:pt idx="7">
                  <c:v>-0.33913090000000001</c:v>
                </c:pt>
                <c:pt idx="8">
                  <c:v>0</c:v>
                </c:pt>
                <c:pt idx="9">
                  <c:v>-0.27953499999999998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-0.23591980000000001</c:v>
                </c:pt>
                <c:pt idx="14">
                  <c:v>-0.2144403</c:v>
                </c:pt>
                <c:pt idx="15">
                  <c:v>-0.2088188</c:v>
                </c:pt>
                <c:pt idx="16">
                  <c:v>0</c:v>
                </c:pt>
                <c:pt idx="17">
                  <c:v>-0.16491629999999999</c:v>
                </c:pt>
                <c:pt idx="18">
                  <c:v>-0.13681479999999999</c:v>
                </c:pt>
                <c:pt idx="19">
                  <c:v>0</c:v>
                </c:pt>
                <c:pt idx="20">
                  <c:v>-6.9139400000000004E-2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-1.59271E-2</c:v>
                </c:pt>
                <c:pt idx="28">
                  <c:v>0</c:v>
                </c:pt>
                <c:pt idx="29">
                  <c:v>-1.54898E-2</c:v>
                </c:pt>
                <c:pt idx="30">
                  <c:v>-4.2640000000000001E-4</c:v>
                </c:pt>
                <c:pt idx="31">
                  <c:v>0</c:v>
                </c:pt>
                <c:pt idx="32">
                  <c:v>8.0700000000000008E-3</c:v>
                </c:pt>
                <c:pt idx="33">
                  <c:v>1.47502E-2</c:v>
                </c:pt>
                <c:pt idx="34">
                  <c:v>2.6317400000000001E-2</c:v>
                </c:pt>
                <c:pt idx="35">
                  <c:v>0</c:v>
                </c:pt>
                <c:pt idx="36">
                  <c:v>3.5576799999999999E-2</c:v>
                </c:pt>
                <c:pt idx="37">
                  <c:v>3.7074999999999997E-2</c:v>
                </c:pt>
                <c:pt idx="38">
                  <c:v>3.7998700000000003E-2</c:v>
                </c:pt>
                <c:pt idx="39">
                  <c:v>4.6073200000000002E-2</c:v>
                </c:pt>
                <c:pt idx="40">
                  <c:v>0</c:v>
                </c:pt>
                <c:pt idx="41">
                  <c:v>5.2381999999999998E-2</c:v>
                </c:pt>
                <c:pt idx="42">
                  <c:v>5.7561500000000002E-2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0.10351059999999999</c:v>
                </c:pt>
                <c:pt idx="48">
                  <c:v>0</c:v>
                </c:pt>
                <c:pt idx="49">
                  <c:v>0.1095283</c:v>
                </c:pt>
                <c:pt idx="50">
                  <c:v>0.12073730000000001</c:v>
                </c:pt>
                <c:pt idx="51">
                  <c:v>0.15025720000000001</c:v>
                </c:pt>
                <c:pt idx="52">
                  <c:v>0.15280650000000001</c:v>
                </c:pt>
                <c:pt idx="53">
                  <c:v>0</c:v>
                </c:pt>
                <c:pt idx="54">
                  <c:v>0.1636059</c:v>
                </c:pt>
                <c:pt idx="55">
                  <c:v>0</c:v>
                </c:pt>
                <c:pt idx="56">
                  <c:v>0.170651</c:v>
                </c:pt>
                <c:pt idx="57">
                  <c:v>0.1757831</c:v>
                </c:pt>
                <c:pt idx="58">
                  <c:v>0.18283530000000001</c:v>
                </c:pt>
                <c:pt idx="59">
                  <c:v>0</c:v>
                </c:pt>
                <c:pt idx="60">
                  <c:v>0.19978679999999999</c:v>
                </c:pt>
                <c:pt idx="61">
                  <c:v>0.19983709999999999</c:v>
                </c:pt>
                <c:pt idx="62">
                  <c:v>0</c:v>
                </c:pt>
                <c:pt idx="63">
                  <c:v>0</c:v>
                </c:pt>
                <c:pt idx="64">
                  <c:v>0.21727750000000001</c:v>
                </c:pt>
                <c:pt idx="65">
                  <c:v>0</c:v>
                </c:pt>
                <c:pt idx="66">
                  <c:v>0.219752</c:v>
                </c:pt>
                <c:pt idx="67">
                  <c:v>0</c:v>
                </c:pt>
                <c:pt idx="68">
                  <c:v>0.22933029999999999</c:v>
                </c:pt>
                <c:pt idx="69">
                  <c:v>0.22979649999999999</c:v>
                </c:pt>
                <c:pt idx="70">
                  <c:v>0.24471080000000001</c:v>
                </c:pt>
                <c:pt idx="71">
                  <c:v>0</c:v>
                </c:pt>
                <c:pt idx="72">
                  <c:v>0</c:v>
                </c:pt>
                <c:pt idx="73">
                  <c:v>0.27296900000000002</c:v>
                </c:pt>
                <c:pt idx="74">
                  <c:v>0.27753100000000003</c:v>
                </c:pt>
                <c:pt idx="75">
                  <c:v>0.30656949999999999</c:v>
                </c:pt>
                <c:pt idx="76">
                  <c:v>0</c:v>
                </c:pt>
                <c:pt idx="77">
                  <c:v>0.32139040000000002</c:v>
                </c:pt>
                <c:pt idx="78">
                  <c:v>0.33577289999999999</c:v>
                </c:pt>
                <c:pt idx="79">
                  <c:v>0.3358891</c:v>
                </c:pt>
                <c:pt idx="80">
                  <c:v>0.34179340000000002</c:v>
                </c:pt>
                <c:pt idx="81">
                  <c:v>0.34924670000000002</c:v>
                </c:pt>
                <c:pt idx="82">
                  <c:v>0</c:v>
                </c:pt>
                <c:pt idx="83">
                  <c:v>0.37027789999999999</c:v>
                </c:pt>
                <c:pt idx="84">
                  <c:v>0.37134080000000003</c:v>
                </c:pt>
                <c:pt idx="85">
                  <c:v>0.37860929999999998</c:v>
                </c:pt>
                <c:pt idx="86">
                  <c:v>0.37980920000000001</c:v>
                </c:pt>
                <c:pt idx="87">
                  <c:v>0</c:v>
                </c:pt>
                <c:pt idx="88">
                  <c:v>0.39349620000000002</c:v>
                </c:pt>
                <c:pt idx="89">
                  <c:v>0.39366440000000003</c:v>
                </c:pt>
                <c:pt idx="90">
                  <c:v>0</c:v>
                </c:pt>
                <c:pt idx="91">
                  <c:v>0.41354190000000002</c:v>
                </c:pt>
                <c:pt idx="92">
                  <c:v>0</c:v>
                </c:pt>
                <c:pt idx="93">
                  <c:v>0.41594130000000001</c:v>
                </c:pt>
                <c:pt idx="94">
                  <c:v>0.41806870000000002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0.46712310000000001</c:v>
                </c:pt>
                <c:pt idx="99">
                  <c:v>0.46769270000000002</c:v>
                </c:pt>
                <c:pt idx="100">
                  <c:v>0.50722710000000004</c:v>
                </c:pt>
                <c:pt idx="101">
                  <c:v>0.51216050000000002</c:v>
                </c:pt>
                <c:pt idx="102">
                  <c:v>0.5143394</c:v>
                </c:pt>
                <c:pt idx="103">
                  <c:v>0</c:v>
                </c:pt>
                <c:pt idx="104">
                  <c:v>0.52491379999999999</c:v>
                </c:pt>
                <c:pt idx="105">
                  <c:v>0.52501089999999995</c:v>
                </c:pt>
                <c:pt idx="106">
                  <c:v>0.52651420000000004</c:v>
                </c:pt>
                <c:pt idx="107">
                  <c:v>0.52724159999999998</c:v>
                </c:pt>
                <c:pt idx="108">
                  <c:v>0.5320897</c:v>
                </c:pt>
                <c:pt idx="109">
                  <c:v>0.55973580000000001</c:v>
                </c:pt>
                <c:pt idx="110">
                  <c:v>0.56092810000000004</c:v>
                </c:pt>
                <c:pt idx="111">
                  <c:v>0.56302569999999996</c:v>
                </c:pt>
                <c:pt idx="112">
                  <c:v>0</c:v>
                </c:pt>
                <c:pt idx="113">
                  <c:v>0.56554159999999998</c:v>
                </c:pt>
                <c:pt idx="114">
                  <c:v>0.57426480000000002</c:v>
                </c:pt>
                <c:pt idx="115">
                  <c:v>0</c:v>
                </c:pt>
                <c:pt idx="116">
                  <c:v>0</c:v>
                </c:pt>
                <c:pt idx="117">
                  <c:v>0.6234189</c:v>
                </c:pt>
                <c:pt idx="118">
                  <c:v>0.67387549999999996</c:v>
                </c:pt>
                <c:pt idx="119">
                  <c:v>0.74353089999999999</c:v>
                </c:pt>
                <c:pt idx="120">
                  <c:v>0.76102639999999999</c:v>
                </c:pt>
                <c:pt idx="121">
                  <c:v>0.78454860000000004</c:v>
                </c:pt>
                <c:pt idx="122">
                  <c:v>0.81458949999999997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1. Peñarol whole sample'!$J$2:$J$124</c15:f>
                <c15:dlblRangeCache>
                  <c:ptCount val="123"/>
                  <c:pt idx="0">
                    <c:v>Chad</c:v>
                  </c:pt>
                  <c:pt idx="4">
                    <c:v>Kuwait</c:v>
                  </c:pt>
                  <c:pt idx="6">
                    <c:v>Congo Rep.</c:v>
                  </c:pt>
                  <c:pt idx="7">
                    <c:v>Cambodia</c:v>
                  </c:pt>
                  <c:pt idx="9">
                    <c:v>Bahrain</c:v>
                  </c:pt>
                  <c:pt idx="13">
                    <c:v>Czech Rep.</c:v>
                  </c:pt>
                  <c:pt idx="14">
                    <c:v>Lebanon</c:v>
                  </c:pt>
                  <c:pt idx="15">
                    <c:v>Slovenia</c:v>
                  </c:pt>
                  <c:pt idx="17">
                    <c:v>Poland</c:v>
                  </c:pt>
                  <c:pt idx="18">
                    <c:v>Thailand</c:v>
                  </c:pt>
                  <c:pt idx="20">
                    <c:v>Tanzania</c:v>
                  </c:pt>
                  <c:pt idx="27">
                    <c:v>Vietnam</c:v>
                  </c:pt>
                  <c:pt idx="29">
                    <c:v>Mozambique</c:v>
                  </c:pt>
                  <c:pt idx="30">
                    <c:v>Cabo Verde</c:v>
                  </c:pt>
                  <c:pt idx="32">
                    <c:v>Turkey</c:v>
                  </c:pt>
                  <c:pt idx="33">
                    <c:v>Lao P.D.R.</c:v>
                  </c:pt>
                  <c:pt idx="34">
                    <c:v>Kyrgyz Republic</c:v>
                  </c:pt>
                  <c:pt idx="36">
                    <c:v>South Africa</c:v>
                  </c:pt>
                  <c:pt idx="37">
                    <c:v>Kazakhstan</c:v>
                  </c:pt>
                  <c:pt idx="38">
                    <c:v>India</c:v>
                  </c:pt>
                  <c:pt idx="39">
                    <c:v>Gambia</c:v>
                  </c:pt>
                  <c:pt idx="41">
                    <c:v>Tunisia</c:v>
                  </c:pt>
                  <c:pt idx="42">
                    <c:v>Burundi</c:v>
                  </c:pt>
                  <c:pt idx="47">
                    <c:v>Mauritius</c:v>
                  </c:pt>
                  <c:pt idx="49">
                    <c:v>Morocco</c:v>
                  </c:pt>
                  <c:pt idx="50">
                    <c:v>Bangladesh</c:v>
                  </c:pt>
                  <c:pt idx="51">
                    <c:v>Algeria</c:v>
                  </c:pt>
                  <c:pt idx="52">
                    <c:v>Kenya</c:v>
                  </c:pt>
                  <c:pt idx="54">
                    <c:v>Egypt</c:v>
                  </c:pt>
                  <c:pt idx="56">
                    <c:v>Zimbabwe</c:v>
                  </c:pt>
                  <c:pt idx="57">
                    <c:v>Saudi Arabia</c:v>
                  </c:pt>
                  <c:pt idx="58">
                    <c:v>Israel</c:v>
                  </c:pt>
                  <c:pt idx="60">
                    <c:v>Jordan</c:v>
                  </c:pt>
                  <c:pt idx="61">
                    <c:v>Benin</c:v>
                  </c:pt>
                  <c:pt idx="64">
                    <c:v>Malaysia</c:v>
                  </c:pt>
                  <c:pt idx="66">
                    <c:v>Nigeria</c:v>
                  </c:pt>
                  <c:pt idx="68">
                    <c:v>Korea</c:v>
                  </c:pt>
                  <c:pt idx="69">
                    <c:v>Ethiopia</c:v>
                  </c:pt>
                  <c:pt idx="70">
                    <c:v>Zambia</c:v>
                  </c:pt>
                  <c:pt idx="73">
                    <c:v>Nepal</c:v>
                  </c:pt>
                  <c:pt idx="74">
                    <c:v>Albania</c:v>
                  </c:pt>
                  <c:pt idx="75">
                    <c:v>Libya</c:v>
                  </c:pt>
                  <c:pt idx="77">
                    <c:v>Central African Rep.</c:v>
                  </c:pt>
                  <c:pt idx="78">
                    <c:v>Myanmar</c:v>
                  </c:pt>
                  <c:pt idx="79">
                    <c:v>Togo</c:v>
                  </c:pt>
                  <c:pt idx="80">
                    <c:v>Iran</c:v>
                  </c:pt>
                  <c:pt idx="81">
                    <c:v>Latvia</c:v>
                  </c:pt>
                  <c:pt idx="83">
                    <c:v>Angola</c:v>
                  </c:pt>
                  <c:pt idx="84">
                    <c:v>Sri Lanka</c:v>
                  </c:pt>
                  <c:pt idx="85">
                    <c:v>Swaziland</c:v>
                  </c:pt>
                  <c:pt idx="86">
                    <c:v>Iceland</c:v>
                  </c:pt>
                  <c:pt idx="88">
                    <c:v>Mali</c:v>
                  </c:pt>
                  <c:pt idx="89">
                    <c:v>Sudan</c:v>
                  </c:pt>
                  <c:pt idx="91">
                    <c:v>Botswana</c:v>
                  </c:pt>
                  <c:pt idx="93">
                    <c:v>Hungary</c:v>
                  </c:pt>
                  <c:pt idx="94">
                    <c:v>Senegal</c:v>
                  </c:pt>
                  <c:pt idx="98">
                    <c:v>Belarus</c:v>
                  </c:pt>
                  <c:pt idx="99">
                    <c:v>Cyprus</c:v>
                  </c:pt>
                  <c:pt idx="100">
                    <c:v>Yemen</c:v>
                  </c:pt>
                  <c:pt idx="101">
                    <c:v>Niger</c:v>
                  </c:pt>
                  <c:pt idx="102">
                    <c:v>Cameroon</c:v>
                  </c:pt>
                  <c:pt idx="104">
                    <c:v>Indonesia</c:v>
                  </c:pt>
                  <c:pt idx="105">
                    <c:v>Syria</c:v>
                  </c:pt>
                  <c:pt idx="106">
                    <c:v>Philippines</c:v>
                  </c:pt>
                  <c:pt idx="107">
                    <c:v>Uganda</c:v>
                  </c:pt>
                  <c:pt idx="108">
                    <c:v>Fiji</c:v>
                  </c:pt>
                  <c:pt idx="109">
                    <c:v>Pakistan</c:v>
                  </c:pt>
                  <c:pt idx="110">
                    <c:v>Gabon</c:v>
                  </c:pt>
                  <c:pt idx="111">
                    <c:v>Sierra Leone</c:v>
                  </c:pt>
                  <c:pt idx="112">
                    <c:v>Venezuela</c:v>
                  </c:pt>
                  <c:pt idx="113">
                    <c:v>Seychelles</c:v>
                  </c:pt>
                  <c:pt idx="114">
                    <c:v>Ghana</c:v>
                  </c:pt>
                  <c:pt idx="117">
                    <c:v>Côte d'Ivoire</c:v>
                  </c:pt>
                  <c:pt idx="118">
                    <c:v>Madagascar</c:v>
                  </c:pt>
                  <c:pt idx="119">
                    <c:v>Rwanda</c:v>
                  </c:pt>
                  <c:pt idx="120">
                    <c:v>Croatia</c:v>
                  </c:pt>
                  <c:pt idx="121">
                    <c:v>Oman</c:v>
                  </c:pt>
                  <c:pt idx="122">
                    <c:v>China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7-06D8-46D4-B21A-09A98F0BE89C}"/>
            </c:ext>
          </c:extLst>
        </c:ser>
        <c:ser>
          <c:idx val="2"/>
          <c:order val="2"/>
          <c:tx>
            <c:v>LAC</c:v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333333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1F8FE7E-4234-4F06-9214-1E910FABA1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8-06D8-46D4-B21A-09A98F0BE8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0A645-FE76-4FAC-98A9-ABB2D2D12F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9-06D8-46D4-B21A-09A98F0BE8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F9A71C-101A-46A8-B3DD-DA6A6EB81C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A-06D8-46D4-B21A-09A98F0BE8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C4B8EC2-8295-4E0E-9465-163B431B71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B-06D8-46D4-B21A-09A98F0BE8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1B026A8-9CF8-46D1-8693-8291BA7AD3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C-06D8-46D4-B21A-09A98F0BE8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1A1E06C-70D7-4FFE-8575-70BF1C7AB2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D-06D8-46D4-B21A-09A98F0BE8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B0657B-0350-47BF-A3FB-423E899C50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E-06D8-46D4-B21A-09A98F0BE8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F5A229B-E19A-41BF-8E6B-65A33B3CEF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F-06D8-46D4-B21A-09A98F0BE8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1B9076-276C-4791-80B6-3F96DC41C3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0-06D8-46D4-B21A-09A98F0BE89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FF41C71-31B8-412E-AABB-BE61046021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1-06D8-46D4-B21A-09A98F0BE89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73E22C5-D67B-4109-A419-0AEFD0498A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2-06D8-46D4-B21A-09A98F0BE89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2195B11-7ED3-447E-A2EB-EB363BFFA8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3-06D8-46D4-B21A-09A98F0BE89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E486FAC-ADA3-4BC1-8C74-81D7432147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4-06D8-46D4-B21A-09A98F0BE89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A336D08-06EA-4464-9F36-FED96622F6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5-06D8-46D4-B21A-09A98F0BE89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C369A85-C80F-42BA-842F-2E4E12787A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6-06D8-46D4-B21A-09A98F0BE89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632B674-D0AD-4B82-B6C2-56791A65EF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7-06D8-46D4-B21A-09A98F0BE89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162BF90-B78A-40A4-9281-D589FFE702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8-06D8-46D4-B21A-09A98F0BE89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B37D4C6-0BDF-4ACF-AD06-6A352FE124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9-06D8-46D4-B21A-09A98F0BE89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D7F4D08-DF16-4B76-867B-2021695D77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A-06D8-46D4-B21A-09A98F0BE89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615045E-1C76-4936-949D-1C8C720D18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B-06D8-46D4-B21A-09A98F0BE89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9C21F4E-A7D4-4E2E-8733-4F26FDB93F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C-06D8-46D4-B21A-09A98F0BE89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D2881BC-AE4D-4860-99B2-AF7ADC3B79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D-06D8-46D4-B21A-09A98F0BE89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EFE91B2-4A30-42A6-8CB0-9E1BDDD0B0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E-06D8-46D4-B21A-09A98F0BE89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5B4B6ED-D3C8-4383-9374-901540EDA2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F-06D8-46D4-B21A-09A98F0BE89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CBC9E41-2702-4276-B4C1-3035E2918B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0-06D8-46D4-B21A-09A98F0BE89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717E0E6-FD63-4EE5-8C18-BB4C577E49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1-06D8-46D4-B21A-09A98F0BE89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5AAADA7-93D3-449A-A2EE-9E4A69D8D7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2-06D8-46D4-B21A-09A98F0BE89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F27E7AA2-F1F1-4E18-B2FF-97026DFB71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3-06D8-46D4-B21A-09A98F0BE89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E06D5F7-9A76-46A1-979A-42032444D6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4-06D8-46D4-B21A-09A98F0BE89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8774182E-B8A8-4755-8077-AF91706A4F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5-06D8-46D4-B21A-09A98F0BE89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CCE3961-B9B7-4433-9054-701E9389BB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6-06D8-46D4-B21A-09A98F0BE89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DE50A6BD-829B-494D-AAF4-1C47CE5EA2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7-06D8-46D4-B21A-09A98F0BE89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8E50F43-9CB6-4FAD-A5D4-BE006429F8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8-06D8-46D4-B21A-09A98F0BE89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409A224-4F51-4194-8A98-6AFCAC5D5D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9-06D8-46D4-B21A-09A98F0BE89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6C876B2-43D8-49F3-B0F7-EC572ADAB9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A-06D8-46D4-B21A-09A98F0BE89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D62F7FF-B7D3-4F08-9BFD-C3F75D9635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B-06D8-46D4-B21A-09A98F0BE89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CE41091-DF30-4243-A978-79FCBF7D54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C-06D8-46D4-B21A-09A98F0BE89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7802445-273C-471E-ACBF-E5A5EC81A0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D-06D8-46D4-B21A-09A98F0BE89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85E341B-EAA8-4A6A-91C7-CD36BAC457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E-06D8-46D4-B21A-09A98F0BE89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083A4339-26C5-415F-B6BF-0BE9B2C438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F-06D8-46D4-B21A-09A98F0BE89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D617040-5E63-4A76-AF9F-F76AD34A24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0-06D8-46D4-B21A-09A98F0BE89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04161A94-A037-4243-BA81-6F750C2DCD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1-06D8-46D4-B21A-09A98F0BE89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F4817897-6558-46C4-90B0-4B8F23AE1E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2-06D8-46D4-B21A-09A98F0BE89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E33EBFF-C541-4935-9E7C-FAF5CB0F87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3-06D8-46D4-B21A-09A98F0BE89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C25A219-CA55-494E-89A5-2A6BB0F384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4-06D8-46D4-B21A-09A98F0BE89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96BA74A-E6F0-46D5-9D6E-3818E1B609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5-06D8-46D4-B21A-09A98F0BE89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517A44A4-0283-41CB-9E39-5D3BC794B6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6-06D8-46D4-B21A-09A98F0BE89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74D3582-60C2-4DD5-988C-7C87CB795D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7-06D8-46D4-B21A-09A98F0BE89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D1A3BC5F-60C8-4A3A-83BF-BA9BFC782B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8-06D8-46D4-B21A-09A98F0BE89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0F2A1A6-5479-443A-A60C-7E9D17B3A7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9-06D8-46D4-B21A-09A98F0BE89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295E64DD-1865-45B3-8DCF-9D6960AA7C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A-06D8-46D4-B21A-09A98F0BE89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C31E71D0-41D5-41D2-BDF4-06DD815009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B-06D8-46D4-B21A-09A98F0BE89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7F7F5E10-0D34-4969-ABB0-CAE9DA4AB0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C-06D8-46D4-B21A-09A98F0BE89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B248E348-A6DF-42C4-9BEC-7D7F0C09F8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D-06D8-46D4-B21A-09A98F0BE89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7BE66F6A-71F8-45DC-8A0F-AE50031D32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E-06D8-46D4-B21A-09A98F0BE89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758661BA-2529-489C-AC2E-017B2CEE5F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F-06D8-46D4-B21A-09A98F0BE89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FAE40EF6-9E84-4028-A717-3C361F69AE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0-06D8-46D4-B21A-09A98F0BE89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DED4E6C7-539B-48AD-9869-CECF6639FC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1-06D8-46D4-B21A-09A98F0BE89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D5609E9E-3447-4815-99E7-50339B0C0A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2-06D8-46D4-B21A-09A98F0BE89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62F4A738-EF66-4C4E-948C-299D538727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3-06D8-46D4-B21A-09A98F0BE89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94BD48C3-77D1-4B51-A621-F1395EC7B0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4-06D8-46D4-B21A-09A98F0BE89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409DBCFA-92FD-4AAD-ABCD-F8069A0396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5-06D8-46D4-B21A-09A98F0BE89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745D3902-AB88-49DD-B257-352E789086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6-06D8-46D4-B21A-09A98F0BE89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72DFEF87-6C7A-48FB-AAC7-5454E7ADCF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7-06D8-46D4-B21A-09A98F0BE89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DB8AE49F-B3A7-4490-9BB2-5B1CA39AE4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8-06D8-46D4-B21A-09A98F0BE89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7253AF3A-25C0-4EDD-A461-17A7BFDCB1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9-06D8-46D4-B21A-09A98F0BE89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E4BF5A9-73C2-4E2F-ABFE-AA8D5990C9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A-06D8-46D4-B21A-09A98F0BE89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ABFABDD0-9B53-4C5B-98F0-FE5562B8B5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B-06D8-46D4-B21A-09A98F0BE89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267EE678-8211-4CEB-B500-76FA31AFD0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C-06D8-46D4-B21A-09A98F0BE89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81778330-0703-4520-AF28-2D1D8F747A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D-06D8-46D4-B21A-09A98F0BE89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F3D81E0D-963A-4005-A40B-7B31E5553E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E-06D8-46D4-B21A-09A98F0BE89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4128397-353A-4B4F-8AA5-DC086FDA10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F-06D8-46D4-B21A-09A98F0BE89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B3DE526E-0979-47AF-896F-4E4C655EAB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0-06D8-46D4-B21A-09A98F0BE89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6B2262AF-E299-435A-BA21-585E650940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1-06D8-46D4-B21A-09A98F0BE89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A9819010-DCD1-43B1-AD5F-234640E289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2-06D8-46D4-B21A-09A98F0BE89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4E046C02-BE26-4946-8E59-576DAA85E5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3-06D8-46D4-B21A-09A98F0BE89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A182238E-5EF0-4107-A84C-279D3A62C4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4-06D8-46D4-B21A-09A98F0BE89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5F562793-27A9-4DC6-BF7C-9D4CE5BB92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5-06D8-46D4-B21A-09A98F0BE89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84BC1993-7D3A-41EC-9A26-5767A57559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6-06D8-46D4-B21A-09A98F0BE89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8B7A695B-BA80-405A-9FBB-2A917E89E8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7-06D8-46D4-B21A-09A98F0BE89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AF11F4C5-E0A9-4F56-A264-6843F09373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8-06D8-46D4-B21A-09A98F0BE89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C6E998CF-A252-4797-834C-B7B38EDD67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9-06D8-46D4-B21A-09A98F0BE89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7F10453-69B2-48CB-8381-82627BE012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A-06D8-46D4-B21A-09A98F0BE89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594A3DF5-EAA4-4F42-97B6-9D347E4733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B-06D8-46D4-B21A-09A98F0BE89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3A333776-4327-48FF-B50E-DE5F493439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C-06D8-46D4-B21A-09A98F0BE89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174EA0FA-684B-4EB9-B317-8B29EBEB17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D-06D8-46D4-B21A-09A98F0BE89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F74172C8-BD42-40E2-95BE-5C67CD4B62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E-06D8-46D4-B21A-09A98F0BE89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B3746275-E53D-43F6-B444-B51331213D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F-06D8-46D4-B21A-09A98F0BE89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1BAD1DF9-AC20-4305-9685-487C8EE757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0-06D8-46D4-B21A-09A98F0BE89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98A0A36E-45C3-474E-8ACF-F39A76E3A2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1-06D8-46D4-B21A-09A98F0BE89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F391D0C5-B1FD-4096-BA3E-C2F01E42A5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2-06D8-46D4-B21A-09A98F0BE89C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B40997D5-B15D-4646-B01C-001A27F11C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3-06D8-46D4-B21A-09A98F0BE89C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9CE1F6CD-12C1-4B90-8AC5-4184F63D72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4-06D8-46D4-B21A-09A98F0BE89C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FB369619-F3D7-4C3E-8EDC-A9FC5A3D08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5-06D8-46D4-B21A-09A98F0BE89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258C3A46-9AE7-41EF-A611-E6D6C6395F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6-06D8-46D4-B21A-09A98F0BE89C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27D5C921-C09C-4D10-A5C3-7B14E58007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7-06D8-46D4-B21A-09A98F0BE89C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7E0FD50A-DBAE-4A46-B248-B4E71E8217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8-06D8-46D4-B21A-09A98F0BE89C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E23C7596-C06D-4E4B-9384-0E3DDFD8ED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9-06D8-46D4-B21A-09A98F0BE89C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A8368267-3AFD-4C08-9E3B-427474D204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A-06D8-46D4-B21A-09A98F0BE89C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3B8A941A-C6BA-4CAA-9724-B6B9E4EA63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B-06D8-46D4-B21A-09A98F0BE89C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93A3F5AF-3843-4D11-B4BF-7990D8E17D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C-06D8-46D4-B21A-09A98F0BE89C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05A787BA-A83B-40A5-9AEC-0E0E7B8695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D-06D8-46D4-B21A-09A98F0BE89C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86206062-5076-4F13-9B8D-5E4A69164F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E-06D8-46D4-B21A-09A98F0BE89C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EC93AA2D-F699-436A-8F0C-CCECD315E5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F-06D8-46D4-B21A-09A98F0BE89C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2A81962D-6B50-4DD0-B7C2-7565401B71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0-06D8-46D4-B21A-09A98F0BE89C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9EB76E0D-A9E1-42F7-B58E-12C8158AF8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1-06D8-46D4-B21A-09A98F0BE89C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23FA3D86-AF5D-4DBE-AD31-4F7F04DCEA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2-06D8-46D4-B21A-09A98F0BE89C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63977197-21B9-4F06-88C1-B4C887C652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3-06D8-46D4-B21A-09A98F0BE89C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222D5AAF-3C6C-4C43-84DB-03AEF04232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4-06D8-46D4-B21A-09A98F0BE89C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3792811F-8F51-43AB-8F01-C5FE0113DC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5-06D8-46D4-B21A-09A98F0BE89C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5C7E0A45-F682-4BE0-9225-104D1C150B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6-06D8-46D4-B21A-09A98F0BE89C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7E863311-6153-4D80-8E04-C85FAB52C7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7-06D8-46D4-B21A-09A98F0BE89C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DC8CBFD6-B20B-4E1C-8359-ACA9A55FDE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8-06D8-46D4-B21A-09A98F0BE89C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395EFF86-3E31-448C-9C35-AC40D1CE78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9-06D8-46D4-B21A-09A98F0BE89C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519BCCAB-FC00-440A-AFA8-0B0E5B52FB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A-06D8-46D4-B21A-09A98F0BE89C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9B622ED0-CE41-49E3-A815-00527B27C8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B-06D8-46D4-B21A-09A98F0BE89C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6841B466-5760-4259-BEE7-E43EB68753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C-06D8-46D4-B21A-09A98F0BE89C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8F3863E5-76A7-4656-ADFB-21E0B3173A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D-06D8-46D4-B21A-09A98F0BE89C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15E677BD-3CEB-44F4-92DB-86315FB078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E-06D8-46D4-B21A-09A98F0BE89C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CE16FCCE-EA03-4571-9EC0-41D2A521D7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F-06D8-46D4-B21A-09A98F0BE89C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C67F5327-F429-4455-98E9-9D9008A415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0-06D8-46D4-B21A-09A98F0BE89C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2A780EDE-5B70-458D-8A88-B156A86B49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1-06D8-46D4-B21A-09A98F0BE89C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258880A6-6641-4BBA-97BC-5995144E1A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72-06D8-46D4-B21A-09A98F0BE8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1. Peñarol whole sample'!$H$2:$H$124</c:f>
              <c:numCache>
                <c:formatCode>General</c:formatCode>
                <c:ptCount val="1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-1.56817E-2</c:v>
                </c:pt>
                <c:pt idx="29">
                  <c:v>0</c:v>
                </c:pt>
                <c:pt idx="30">
                  <c:v>0</c:v>
                </c:pt>
                <c:pt idx="31">
                  <c:v>4.5129999999999997E-3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2.6845399999999998E-2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5.9732E-2</c:v>
                </c:pt>
                <c:pt idx="44">
                  <c:v>6.69984E-2</c:v>
                </c:pt>
                <c:pt idx="45">
                  <c:v>8.2393400000000006E-2</c:v>
                </c:pt>
                <c:pt idx="46">
                  <c:v>8.9842099999999994E-2</c:v>
                </c:pt>
                <c:pt idx="47">
                  <c:v>0</c:v>
                </c:pt>
                <c:pt idx="48">
                  <c:v>0.1062091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0.2008644</c:v>
                </c:pt>
                <c:pt idx="63">
                  <c:v>0.20393530000000001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0.22493070000000001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0.2660188</c:v>
                </c:pt>
                <c:pt idx="72">
                  <c:v>0.27171109999999998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0.32125199999999998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0.38907580000000003</c:v>
                </c:pt>
                <c:pt idx="88">
                  <c:v>0</c:v>
                </c:pt>
                <c:pt idx="89">
                  <c:v>0</c:v>
                </c:pt>
                <c:pt idx="90">
                  <c:v>0.39443499999999998</c:v>
                </c:pt>
                <c:pt idx="91">
                  <c:v>0</c:v>
                </c:pt>
                <c:pt idx="92">
                  <c:v>0.4158714</c:v>
                </c:pt>
                <c:pt idx="93">
                  <c:v>0</c:v>
                </c:pt>
                <c:pt idx="94">
                  <c:v>0</c:v>
                </c:pt>
                <c:pt idx="95">
                  <c:v>0.43343199999999998</c:v>
                </c:pt>
                <c:pt idx="96">
                  <c:v>0.45667360000000001</c:v>
                </c:pt>
                <c:pt idx="97">
                  <c:v>0.46498289999999998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0.52067969999999997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0.56310020000000005</c:v>
                </c:pt>
                <c:pt idx="113">
                  <c:v>0</c:v>
                </c:pt>
                <c:pt idx="114">
                  <c:v>0</c:v>
                </c:pt>
                <c:pt idx="115">
                  <c:v>0.58744850000000004</c:v>
                </c:pt>
                <c:pt idx="116">
                  <c:v>0.59792250000000002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1. Peñarol whole sample'!$K$2:$K$124</c15:f>
                <c15:dlblRangeCache>
                  <c:ptCount val="123"/>
                  <c:pt idx="28">
                    <c:v>Bahamas</c:v>
                  </c:pt>
                  <c:pt idx="31">
                    <c:v>Bolivia</c:v>
                  </c:pt>
                  <c:pt idx="35">
                    <c:v>Colombia</c:v>
                  </c:pt>
                  <c:pt idx="43">
                    <c:v>Trin. and Tobago</c:v>
                  </c:pt>
                  <c:pt idx="44">
                    <c:v>Mexico</c:v>
                  </c:pt>
                  <c:pt idx="45">
                    <c:v>Guyana</c:v>
                  </c:pt>
                  <c:pt idx="46">
                    <c:v>Paraguay</c:v>
                  </c:pt>
                  <c:pt idx="48">
                    <c:v>Jamaica</c:v>
                  </c:pt>
                  <c:pt idx="62">
                    <c:v>Barbados</c:v>
                  </c:pt>
                  <c:pt idx="63">
                    <c:v>El Salvador</c:v>
                  </c:pt>
                  <c:pt idx="67">
                    <c:v>Honduras</c:v>
                  </c:pt>
                  <c:pt idx="71">
                    <c:v>Uruguay</c:v>
                  </c:pt>
                  <c:pt idx="72">
                    <c:v>Chile</c:v>
                  </c:pt>
                  <c:pt idx="76">
                    <c:v>Ecuador</c:v>
                  </c:pt>
                  <c:pt idx="87">
                    <c:v>Costa Rica</c:v>
                  </c:pt>
                  <c:pt idx="90">
                    <c:v>Haiti</c:v>
                  </c:pt>
                  <c:pt idx="92">
                    <c:v>Guatemala</c:v>
                  </c:pt>
                  <c:pt idx="95">
                    <c:v>Brazil</c:v>
                  </c:pt>
                  <c:pt idx="96">
                    <c:v>Peru</c:v>
                  </c:pt>
                  <c:pt idx="97">
                    <c:v>Dominican Rep.</c:v>
                  </c:pt>
                  <c:pt idx="103">
                    <c:v>Panama</c:v>
                  </c:pt>
                  <c:pt idx="112">
                    <c:v>Venezuela, RB</c:v>
                  </c:pt>
                  <c:pt idx="115">
                    <c:v>Nicaragua</c:v>
                  </c:pt>
                  <c:pt idx="116">
                    <c:v>Argentina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173-06D8-46D4-B21A-09A98F0B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4253728"/>
        <c:axId val="144254120"/>
      </c:barChart>
      <c:catAx>
        <c:axId val="14425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4254120"/>
        <c:crosses val="autoZero"/>
        <c:auto val="1"/>
        <c:lblAlgn val="ctr"/>
        <c:lblOffset val="100"/>
        <c:noMultiLvlLbl val="0"/>
      </c:catAx>
      <c:valAx>
        <c:axId val="144254120"/>
        <c:scaling>
          <c:orientation val="minMax"/>
          <c:max val="1.1000000000000001"/>
          <c:min val="-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 i="0">
                    <a:solidFill>
                      <a:srgbClr val="333333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Correlation between cyclical components of real government spending and real GDP 1960-2017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425372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28074876057153"/>
          <c:y val="0.92156794703546674"/>
          <c:w val="0.28343841134441528"/>
          <c:h val="5.17226512551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333333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" l="0" r="0" t="0" header="0" footer="0"/>
    <c:pageSetup paperSize="449" orientation="landscape" blackAndWhite="1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2000">
                <a:latin typeface="Times New Roman" panose="02020603050405020304" pitchFamily="18" charset="0"/>
                <a:cs typeface="Times New Roman" panose="02020603050405020304" pitchFamily="18" charset="0"/>
              </a:rPr>
              <a:t>Chile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'Raw Data - Chile'!$B$1</c:f>
              <c:strCache>
                <c:ptCount val="1"/>
                <c:pt idx="0">
                  <c:v>Cyclical Correlation of Gov. Exp. and 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 - Chile'!$A$2:$A$90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Chile'!$B$2:$B$90</c:f>
              <c:numCache>
                <c:formatCode>General</c:formatCode>
                <c:ptCount val="89"/>
                <c:pt idx="0">
                  <c:v>0.59172735044978564</c:v>
                </c:pt>
                <c:pt idx="1">
                  <c:v>0.55667965820381915</c:v>
                </c:pt>
                <c:pt idx="2">
                  <c:v>0.70419099405894447</c:v>
                </c:pt>
                <c:pt idx="3">
                  <c:v>0.71581198003618463</c:v>
                </c:pt>
                <c:pt idx="4">
                  <c:v>0.67192722135941163</c:v>
                </c:pt>
                <c:pt idx="5">
                  <c:v>0.73742514156266126</c:v>
                </c:pt>
                <c:pt idx="6">
                  <c:v>0.7441115533168402</c:v>
                </c:pt>
                <c:pt idx="7">
                  <c:v>0.73035103918424826</c:v>
                </c:pt>
                <c:pt idx="8">
                  <c:v>0.69862512942700239</c:v>
                </c:pt>
                <c:pt idx="9">
                  <c:v>0.66183424470043273</c:v>
                </c:pt>
                <c:pt idx="10">
                  <c:v>0.63646993523818185</c:v>
                </c:pt>
                <c:pt idx="11">
                  <c:v>0.72505541748896518</c:v>
                </c:pt>
                <c:pt idx="12">
                  <c:v>0.44105773429298328</c:v>
                </c:pt>
                <c:pt idx="13">
                  <c:v>-9.40291338143915E-2</c:v>
                </c:pt>
                <c:pt idx="14">
                  <c:v>0.61325216617466372</c:v>
                </c:pt>
                <c:pt idx="15">
                  <c:v>0.58715014091833428</c:v>
                </c:pt>
                <c:pt idx="16">
                  <c:v>0.46084852489448058</c:v>
                </c:pt>
                <c:pt idx="17">
                  <c:v>0.29010097772359428</c:v>
                </c:pt>
                <c:pt idx="18">
                  <c:v>0.20511468021464749</c:v>
                </c:pt>
                <c:pt idx="19">
                  <c:v>0.26408831754144729</c:v>
                </c:pt>
                <c:pt idx="20">
                  <c:v>0.24005411387618961</c:v>
                </c:pt>
                <c:pt idx="21">
                  <c:v>0.27509703804777602</c:v>
                </c:pt>
                <c:pt idx="22">
                  <c:v>0.28995334873591572</c:v>
                </c:pt>
                <c:pt idx="23">
                  <c:v>0.40406237552049817</c:v>
                </c:pt>
                <c:pt idx="24">
                  <c:v>0.36103079846524949</c:v>
                </c:pt>
                <c:pt idx="25">
                  <c:v>0.34412567994480758</c:v>
                </c:pt>
                <c:pt idx="26">
                  <c:v>0.42905996030809262</c:v>
                </c:pt>
                <c:pt idx="27">
                  <c:v>0.71250645551835767</c:v>
                </c:pt>
                <c:pt idx="28">
                  <c:v>0.73504315590269798</c:v>
                </c:pt>
                <c:pt idx="29">
                  <c:v>0.78180207845669925</c:v>
                </c:pt>
                <c:pt idx="30">
                  <c:v>0.74067984607586845</c:v>
                </c:pt>
                <c:pt idx="31">
                  <c:v>0.72349010340318309</c:v>
                </c:pt>
                <c:pt idx="32">
                  <c:v>0.78076074624523584</c:v>
                </c:pt>
                <c:pt idx="33">
                  <c:v>0.59595588760346874</c:v>
                </c:pt>
                <c:pt idx="34">
                  <c:v>0.57024770022859206</c:v>
                </c:pt>
                <c:pt idx="35">
                  <c:v>0.41856780654151382</c:v>
                </c:pt>
                <c:pt idx="36">
                  <c:v>0.34781877347980711</c:v>
                </c:pt>
                <c:pt idx="37">
                  <c:v>0.31833761343320122</c:v>
                </c:pt>
                <c:pt idx="38">
                  <c:v>0.33248150044683178</c:v>
                </c:pt>
                <c:pt idx="39">
                  <c:v>-2.03650248811416E-2</c:v>
                </c:pt>
                <c:pt idx="40">
                  <c:v>5.4923463596041097E-2</c:v>
                </c:pt>
                <c:pt idx="41">
                  <c:v>0.5598482340202211</c:v>
                </c:pt>
                <c:pt idx="42">
                  <c:v>0.60916846106629996</c:v>
                </c:pt>
                <c:pt idx="43">
                  <c:v>0.62276135818717593</c:v>
                </c:pt>
                <c:pt idx="44">
                  <c:v>0.64475928251987524</c:v>
                </c:pt>
                <c:pt idx="45">
                  <c:v>0.50896646343763607</c:v>
                </c:pt>
                <c:pt idx="46">
                  <c:v>0.5921765110745485</c:v>
                </c:pt>
                <c:pt idx="47">
                  <c:v>0.58568739038550865</c:v>
                </c:pt>
                <c:pt idx="48">
                  <c:v>0.58746201818766941</c:v>
                </c:pt>
                <c:pt idx="49">
                  <c:v>0.58813179391042791</c:v>
                </c:pt>
                <c:pt idx="50">
                  <c:v>0.4914706640974964</c:v>
                </c:pt>
                <c:pt idx="51">
                  <c:v>0.47442395680325811</c:v>
                </c:pt>
                <c:pt idx="52">
                  <c:v>0.35816230880183081</c:v>
                </c:pt>
                <c:pt idx="53">
                  <c:v>0.49755497314711661</c:v>
                </c:pt>
                <c:pt idx="54">
                  <c:v>0.45309367441565401</c:v>
                </c:pt>
                <c:pt idx="55">
                  <c:v>0.53740925694874342</c:v>
                </c:pt>
                <c:pt idx="56">
                  <c:v>0.3557293918289321</c:v>
                </c:pt>
                <c:pt idx="57">
                  <c:v>0.36435571716012471</c:v>
                </c:pt>
                <c:pt idx="58">
                  <c:v>0.2386000207408579</c:v>
                </c:pt>
                <c:pt idx="59">
                  <c:v>0.2185197189129644</c:v>
                </c:pt>
                <c:pt idx="60">
                  <c:v>0.33615304853640082</c:v>
                </c:pt>
                <c:pt idx="61">
                  <c:v>0.10084859621749261</c:v>
                </c:pt>
                <c:pt idx="62">
                  <c:v>0.26215893932006218</c:v>
                </c:pt>
                <c:pt idx="63">
                  <c:v>9.2605909343571394E-2</c:v>
                </c:pt>
                <c:pt idx="64">
                  <c:v>0.131042565628575</c:v>
                </c:pt>
                <c:pt idx="65">
                  <c:v>9.2645005354042201E-2</c:v>
                </c:pt>
                <c:pt idx="66">
                  <c:v>7.9475162429300694E-2</c:v>
                </c:pt>
                <c:pt idx="67">
                  <c:v>5.7662464809029201E-2</c:v>
                </c:pt>
                <c:pt idx="68">
                  <c:v>0.30062897927424492</c:v>
                </c:pt>
                <c:pt idx="69">
                  <c:v>0.30322151483762688</c:v>
                </c:pt>
                <c:pt idx="70">
                  <c:v>0.13072801877759521</c:v>
                </c:pt>
                <c:pt idx="71">
                  <c:v>-4.0487092244970303E-2</c:v>
                </c:pt>
                <c:pt idx="72">
                  <c:v>-0.16088827295551589</c:v>
                </c:pt>
                <c:pt idx="73">
                  <c:v>-0.2515682518519039</c:v>
                </c:pt>
                <c:pt idx="74">
                  <c:v>-0.29381990998850899</c:v>
                </c:pt>
                <c:pt idx="75">
                  <c:v>-0.46765248425482669</c:v>
                </c:pt>
                <c:pt idx="76">
                  <c:v>-0.49188185571227733</c:v>
                </c:pt>
                <c:pt idx="77">
                  <c:v>-0.6133385490294907</c:v>
                </c:pt>
                <c:pt idx="78">
                  <c:v>-0.65783252094345623</c:v>
                </c:pt>
                <c:pt idx="79">
                  <c:v>-0.75677258338045605</c:v>
                </c:pt>
                <c:pt idx="80">
                  <c:v>-0.74730735684181782</c:v>
                </c:pt>
                <c:pt idx="81">
                  <c:v>-0.75000584272026949</c:v>
                </c:pt>
                <c:pt idx="82">
                  <c:v>-0.71834803370554645</c:v>
                </c:pt>
                <c:pt idx="83">
                  <c:v>-0.68572777316459743</c:v>
                </c:pt>
                <c:pt idx="84">
                  <c:v>-0.6916602879714</c:v>
                </c:pt>
                <c:pt idx="85">
                  <c:v>-0.69228912423010158</c:v>
                </c:pt>
                <c:pt idx="86">
                  <c:v>-0.68976730564983491</c:v>
                </c:pt>
                <c:pt idx="87">
                  <c:v>-0.61258756889600441</c:v>
                </c:pt>
                <c:pt idx="88">
                  <c:v>-0.81550932109894425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4-40D5-8828-4780D69E4EF4}"/>
            </c:ext>
          </c:extLst>
        </c:ser>
        <c:ser>
          <c:idx val="1"/>
          <c:order val="1"/>
          <c:tx>
            <c:strRef>
              <c:f>'Raw Data - Chile'!$C$1</c:f>
              <c:strCache>
                <c:ptCount val="1"/>
                <c:pt idx="0">
                  <c:v>Regime 1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'Raw Data - Chile'!$A$2:$A$90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Chile'!$C$2:$C$90</c:f>
              <c:numCache>
                <c:formatCode>General</c:formatCode>
                <c:ptCount val="89"/>
                <c:pt idx="0">
                  <c:v>0.6811841387522064</c:v>
                </c:pt>
                <c:pt idx="1">
                  <c:v>0.6811841387522064</c:v>
                </c:pt>
                <c:pt idx="2">
                  <c:v>0.6811841387522064</c:v>
                </c:pt>
                <c:pt idx="3">
                  <c:v>0.6811841387522064</c:v>
                </c:pt>
                <c:pt idx="4">
                  <c:v>0.6811841387522064</c:v>
                </c:pt>
                <c:pt idx="5">
                  <c:v>0.6811841387522064</c:v>
                </c:pt>
                <c:pt idx="6">
                  <c:v>0.6811841387522064</c:v>
                </c:pt>
                <c:pt idx="7">
                  <c:v>0.6811841387522064</c:v>
                </c:pt>
                <c:pt idx="8">
                  <c:v>0.6811841387522064</c:v>
                </c:pt>
                <c:pt idx="9">
                  <c:v>0.6811841387522064</c:v>
                </c:pt>
                <c:pt idx="10">
                  <c:v>0.6811841387522064</c:v>
                </c:pt>
                <c:pt idx="11">
                  <c:v>0.6811841387522064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0D5-8828-4780D69E4EF4}"/>
            </c:ext>
          </c:extLst>
        </c:ser>
        <c:ser>
          <c:idx val="2"/>
          <c:order val="2"/>
          <c:tx>
            <c:strRef>
              <c:f>'Raw Data - Chile'!$D$1</c:f>
              <c:strCache>
                <c:ptCount val="1"/>
                <c:pt idx="0">
                  <c:v>Regime 2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'Raw Data - Chile'!$A$2:$A$90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Chile'!$D$2:$D$90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0.44546226679749767</c:v>
                </c:pt>
                <c:pt idx="13">
                  <c:v>0.44546226679749767</c:v>
                </c:pt>
                <c:pt idx="14">
                  <c:v>0.44546226679749767</c:v>
                </c:pt>
                <c:pt idx="15">
                  <c:v>0.44546226679749767</c:v>
                </c:pt>
                <c:pt idx="16">
                  <c:v>0.44546226679749767</c:v>
                </c:pt>
                <c:pt idx="17">
                  <c:v>0.44546226679749767</c:v>
                </c:pt>
                <c:pt idx="18">
                  <c:v>0.44546226679749767</c:v>
                </c:pt>
                <c:pt idx="19">
                  <c:v>0.44546226679749767</c:v>
                </c:pt>
                <c:pt idx="20">
                  <c:v>0.44546226679749767</c:v>
                </c:pt>
                <c:pt idx="21">
                  <c:v>0.44546226679749767</c:v>
                </c:pt>
                <c:pt idx="22">
                  <c:v>0.44546226679749767</c:v>
                </c:pt>
                <c:pt idx="23">
                  <c:v>0.44546226679749767</c:v>
                </c:pt>
                <c:pt idx="24">
                  <c:v>0.44546226679749767</c:v>
                </c:pt>
                <c:pt idx="25">
                  <c:v>0.44546226679749767</c:v>
                </c:pt>
                <c:pt idx="26">
                  <c:v>0.44546226679749767</c:v>
                </c:pt>
                <c:pt idx="27">
                  <c:v>0.44546226679749767</c:v>
                </c:pt>
                <c:pt idx="28">
                  <c:v>0.44546226679749767</c:v>
                </c:pt>
                <c:pt idx="29">
                  <c:v>0.44546226679749767</c:v>
                </c:pt>
                <c:pt idx="30">
                  <c:v>0.44546226679749767</c:v>
                </c:pt>
                <c:pt idx="31">
                  <c:v>0.44546226679749767</c:v>
                </c:pt>
                <c:pt idx="32">
                  <c:v>0.44546226679749767</c:v>
                </c:pt>
                <c:pt idx="33">
                  <c:v>0.44546226679749767</c:v>
                </c:pt>
                <c:pt idx="34">
                  <c:v>0.44546226679749767</c:v>
                </c:pt>
                <c:pt idx="35">
                  <c:v>0.44546226679749767</c:v>
                </c:pt>
                <c:pt idx="36">
                  <c:v>0.44546226679749767</c:v>
                </c:pt>
                <c:pt idx="37">
                  <c:v>0.44546226679749767</c:v>
                </c:pt>
                <c:pt idx="38">
                  <c:v>0.44546226679749767</c:v>
                </c:pt>
                <c:pt idx="39">
                  <c:v>0.44546226679749767</c:v>
                </c:pt>
                <c:pt idx="40">
                  <c:v>0.44546226679749767</c:v>
                </c:pt>
                <c:pt idx="41">
                  <c:v>0.44546226679749767</c:v>
                </c:pt>
                <c:pt idx="42">
                  <c:v>0.44546226679749767</c:v>
                </c:pt>
                <c:pt idx="43">
                  <c:v>0.44546226679749767</c:v>
                </c:pt>
                <c:pt idx="44">
                  <c:v>0.44546226679749767</c:v>
                </c:pt>
                <c:pt idx="45">
                  <c:v>0.44546226679749767</c:v>
                </c:pt>
                <c:pt idx="46">
                  <c:v>0.44546226679749767</c:v>
                </c:pt>
                <c:pt idx="47">
                  <c:v>0.44546226679749767</c:v>
                </c:pt>
                <c:pt idx="48">
                  <c:v>0.44546226679749767</c:v>
                </c:pt>
                <c:pt idx="49">
                  <c:v>0.44546226679749767</c:v>
                </c:pt>
                <c:pt idx="50">
                  <c:v>0.44546226679749767</c:v>
                </c:pt>
                <c:pt idx="51">
                  <c:v>0.44546226679749767</c:v>
                </c:pt>
                <c:pt idx="52">
                  <c:v>0.44546226679749767</c:v>
                </c:pt>
                <c:pt idx="53">
                  <c:v>0.44546226679749767</c:v>
                </c:pt>
                <c:pt idx="54">
                  <c:v>0.44546226679749767</c:v>
                </c:pt>
                <c:pt idx="55">
                  <c:v>0.44546226679749767</c:v>
                </c:pt>
                <c:pt idx="56">
                  <c:v>0.44546226679749767</c:v>
                </c:pt>
                <c:pt idx="57">
                  <c:v>0.44546226679749767</c:v>
                </c:pt>
                <c:pt idx="58">
                  <c:v>0.44546226679749767</c:v>
                </c:pt>
                <c:pt idx="59">
                  <c:v>0.44546226679749767</c:v>
                </c:pt>
                <c:pt idx="60">
                  <c:v>0.44546226679749767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4-40D5-8828-4780D69E4EF4}"/>
            </c:ext>
          </c:extLst>
        </c:ser>
        <c:ser>
          <c:idx val="3"/>
          <c:order val="3"/>
          <c:tx>
            <c:strRef>
              <c:f>'Raw Data - Chile'!$E$1</c:f>
              <c:strCache>
                <c:ptCount val="1"/>
                <c:pt idx="0">
                  <c:v>Regime 3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'Raw Data - Chile'!$A$2:$A$90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Chile'!$E$2:$E$90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5.7446687782188657E-2</c:v>
                </c:pt>
                <c:pt idx="62">
                  <c:v>5.7446687782188657E-2</c:v>
                </c:pt>
                <c:pt idx="63">
                  <c:v>5.7446687782188657E-2</c:v>
                </c:pt>
                <c:pt idx="64">
                  <c:v>5.7446687782188657E-2</c:v>
                </c:pt>
                <c:pt idx="65">
                  <c:v>5.7446687782188657E-2</c:v>
                </c:pt>
                <c:pt idx="66">
                  <c:v>5.7446687782188657E-2</c:v>
                </c:pt>
                <c:pt idx="67">
                  <c:v>5.7446687782188657E-2</c:v>
                </c:pt>
                <c:pt idx="68">
                  <c:v>5.7446687782188657E-2</c:v>
                </c:pt>
                <c:pt idx="69">
                  <c:v>5.7446687782188657E-2</c:v>
                </c:pt>
                <c:pt idx="70">
                  <c:v>5.7446687782188657E-2</c:v>
                </c:pt>
                <c:pt idx="71">
                  <c:v>5.7446687782188657E-2</c:v>
                </c:pt>
                <c:pt idx="72">
                  <c:v>5.7446687782188657E-2</c:v>
                </c:pt>
                <c:pt idx="73">
                  <c:v>5.7446687782188657E-2</c:v>
                </c:pt>
                <c:pt idx="74">
                  <c:v>5.7446687782188657E-2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4-40D5-8828-4780D69E4EF4}"/>
            </c:ext>
          </c:extLst>
        </c:ser>
        <c:ser>
          <c:idx val="4"/>
          <c:order val="4"/>
          <c:tx>
            <c:strRef>
              <c:f>'Raw Data - Chile'!$F$1</c:f>
              <c:strCache>
                <c:ptCount val="1"/>
                <c:pt idx="0">
                  <c:v>Regime 4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'Raw Data - Chile'!$A$2:$A$90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Chile'!$F$2:$F$90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-0.67076290054278742</c:v>
                </c:pt>
                <c:pt idx="76">
                  <c:v>-0.67076290054278742</c:v>
                </c:pt>
                <c:pt idx="77">
                  <c:v>-0.67076290054278742</c:v>
                </c:pt>
                <c:pt idx="78">
                  <c:v>-0.67076290054278742</c:v>
                </c:pt>
                <c:pt idx="79">
                  <c:v>-0.67076290054278742</c:v>
                </c:pt>
                <c:pt idx="80">
                  <c:v>-0.67076290054278742</c:v>
                </c:pt>
                <c:pt idx="81">
                  <c:v>-0.67076290054278742</c:v>
                </c:pt>
                <c:pt idx="82">
                  <c:v>-0.67076290054278742</c:v>
                </c:pt>
                <c:pt idx="83">
                  <c:v>-0.67076290054278742</c:v>
                </c:pt>
                <c:pt idx="84">
                  <c:v>-0.67076290054278742</c:v>
                </c:pt>
                <c:pt idx="85">
                  <c:v>-0.67076290054278742</c:v>
                </c:pt>
                <c:pt idx="86">
                  <c:v>-0.67076290054278742</c:v>
                </c:pt>
                <c:pt idx="87">
                  <c:v>-0.67076290054278742</c:v>
                </c:pt>
                <c:pt idx="88">
                  <c:v>-0.67076290054278742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54-40D5-8828-4780D69E4EF4}"/>
            </c:ext>
          </c:extLst>
        </c:ser>
        <c:ser>
          <c:idx val="5"/>
          <c:order val="5"/>
          <c:tx>
            <c:strRef>
              <c:f>'Raw Data - Chile'!$G$1</c:f>
              <c:strCache>
                <c:ptCount val="1"/>
                <c:pt idx="0">
                  <c:v>Zero Line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'Raw Data - Chile'!$A$2:$A$90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Chile'!$G$2:$G$90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54-40D5-8828-4780D69E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593648"/>
        <c:axId val="300855520"/>
      </c:lineChart>
      <c:catAx>
        <c:axId val="2235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0855520"/>
        <c:crossesAt val="-1"/>
        <c:auto val="1"/>
        <c:lblAlgn val="ctr"/>
        <c:lblOffset val="100"/>
        <c:noMultiLvlLbl val="0"/>
      </c:catAx>
      <c:valAx>
        <c:axId val="300855520"/>
        <c:scaling>
          <c:orientation val="minMax"/>
          <c:max val="1"/>
          <c:min val="-1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Cyclical Correlation of Gov. Exp. and GDP</a:t>
                </a:r>
                <a:endParaRPr lang="en-US" sz="20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5936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'Plot Carlos (2)'!$B$1</c:f>
              <c:strCache>
                <c:ptCount val="1"/>
                <c:pt idx="0">
                  <c:v>Cyclical Correlation of Gov. Exp. and 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'Plot Carlos (2)'!$A$2:$A$90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 (2)'!$B$2:$B$90</c:f>
              <c:numCache>
                <c:formatCode>General</c:formatCode>
                <c:ptCount val="89"/>
                <c:pt idx="0">
                  <c:v>0.46200549546457947</c:v>
                </c:pt>
                <c:pt idx="1">
                  <c:v>0.46914239507152972</c:v>
                </c:pt>
                <c:pt idx="2">
                  <c:v>0.52128354141788091</c:v>
                </c:pt>
                <c:pt idx="3">
                  <c:v>0.90032944248685198</c:v>
                </c:pt>
                <c:pt idx="4">
                  <c:v>0.8239035579028835</c:v>
                </c:pt>
                <c:pt idx="5">
                  <c:v>0.7498906591470591</c:v>
                </c:pt>
                <c:pt idx="6">
                  <c:v>0.73033895772072077</c:v>
                </c:pt>
                <c:pt idx="7">
                  <c:v>0.70649322333598585</c:v>
                </c:pt>
                <c:pt idx="8">
                  <c:v>0.71989601802589986</c:v>
                </c:pt>
                <c:pt idx="9">
                  <c:v>0.74702516867030455</c:v>
                </c:pt>
                <c:pt idx="10">
                  <c:v>0.7157364465232714</c:v>
                </c:pt>
                <c:pt idx="11">
                  <c:v>0.65010438301233786</c:v>
                </c:pt>
                <c:pt idx="12">
                  <c:v>0.6377045715858588</c:v>
                </c:pt>
                <c:pt idx="13">
                  <c:v>0.1236458033048992</c:v>
                </c:pt>
                <c:pt idx="14">
                  <c:v>6.9417279558916495E-2</c:v>
                </c:pt>
                <c:pt idx="15">
                  <c:v>7.9196303521674893E-2</c:v>
                </c:pt>
                <c:pt idx="16">
                  <c:v>-2.4736451127502199E-2</c:v>
                </c:pt>
                <c:pt idx="17">
                  <c:v>-0.1200864077001807</c:v>
                </c:pt>
                <c:pt idx="18">
                  <c:v>-0.29998868518486821</c:v>
                </c:pt>
                <c:pt idx="19">
                  <c:v>-0.35819309385306619</c:v>
                </c:pt>
                <c:pt idx="20">
                  <c:v>-0.43686338630270788</c:v>
                </c:pt>
                <c:pt idx="21">
                  <c:v>-0.30440047349274152</c:v>
                </c:pt>
                <c:pt idx="22">
                  <c:v>-0.43663423425642139</c:v>
                </c:pt>
                <c:pt idx="23">
                  <c:v>-5.0486999291323997E-2</c:v>
                </c:pt>
                <c:pt idx="24">
                  <c:v>0.18487184443750471</c:v>
                </c:pt>
                <c:pt idx="25">
                  <c:v>7.3138250472124994E-2</c:v>
                </c:pt>
                <c:pt idx="26">
                  <c:v>9.1631907451095895E-2</c:v>
                </c:pt>
                <c:pt idx="27">
                  <c:v>0.3873861014340193</c:v>
                </c:pt>
                <c:pt idx="28">
                  <c:v>0.62843933485590642</c:v>
                </c:pt>
                <c:pt idx="29">
                  <c:v>0.81968338735529467</c:v>
                </c:pt>
                <c:pt idx="30">
                  <c:v>0.84317594842269994</c:v>
                </c:pt>
                <c:pt idx="31">
                  <c:v>0.84488834359243625</c:v>
                </c:pt>
                <c:pt idx="32">
                  <c:v>0.68713972936121259</c:v>
                </c:pt>
                <c:pt idx="33">
                  <c:v>0.68042524695236606</c:v>
                </c:pt>
                <c:pt idx="34">
                  <c:v>0.66255036906675357</c:v>
                </c:pt>
                <c:pt idx="35">
                  <c:v>0.65806129069802144</c:v>
                </c:pt>
                <c:pt idx="36">
                  <c:v>0.64104873410568053</c:v>
                </c:pt>
                <c:pt idx="37">
                  <c:v>0.61541302491725369</c:v>
                </c:pt>
                <c:pt idx="38">
                  <c:v>0.55353418219820705</c:v>
                </c:pt>
                <c:pt idx="39">
                  <c:v>0.20488919318924839</c:v>
                </c:pt>
                <c:pt idx="40">
                  <c:v>-0.19110426703917269</c:v>
                </c:pt>
                <c:pt idx="41">
                  <c:v>-0.14806384445026169</c:v>
                </c:pt>
                <c:pt idx="42">
                  <c:v>-0.23188779399080969</c:v>
                </c:pt>
                <c:pt idx="43">
                  <c:v>-0.1733057229161569</c:v>
                </c:pt>
                <c:pt idx="44">
                  <c:v>-0.17778039282881819</c:v>
                </c:pt>
                <c:pt idx="45">
                  <c:v>-0.22016642030334069</c:v>
                </c:pt>
                <c:pt idx="46">
                  <c:v>-0.22384291147877869</c:v>
                </c:pt>
                <c:pt idx="47">
                  <c:v>-0.2437354661875063</c:v>
                </c:pt>
                <c:pt idx="48">
                  <c:v>-0.41164183860561432</c:v>
                </c:pt>
                <c:pt idx="49">
                  <c:v>-0.41755604745268382</c:v>
                </c:pt>
                <c:pt idx="50">
                  <c:v>-0.22817800514067341</c:v>
                </c:pt>
                <c:pt idx="51">
                  <c:v>8.3703629077922601E-2</c:v>
                </c:pt>
                <c:pt idx="52">
                  <c:v>0.14442769775710351</c:v>
                </c:pt>
                <c:pt idx="53">
                  <c:v>0.1743120433131046</c:v>
                </c:pt>
                <c:pt idx="54">
                  <c:v>0.2750031243401459</c:v>
                </c:pt>
                <c:pt idx="55">
                  <c:v>0.3538853683752769</c:v>
                </c:pt>
                <c:pt idx="56">
                  <c:v>0.35376081308255503</c:v>
                </c:pt>
                <c:pt idx="57">
                  <c:v>0.40492016331832448</c:v>
                </c:pt>
                <c:pt idx="58">
                  <c:v>0.40599110334331151</c:v>
                </c:pt>
                <c:pt idx="59">
                  <c:v>0.50590890980698877</c:v>
                </c:pt>
                <c:pt idx="60">
                  <c:v>0.65662637454187189</c:v>
                </c:pt>
                <c:pt idx="61">
                  <c:v>0.58433111229141299</c:v>
                </c:pt>
                <c:pt idx="62">
                  <c:v>0.80634531611475813</c:v>
                </c:pt>
                <c:pt idx="63">
                  <c:v>0.73686503202055043</c:v>
                </c:pt>
                <c:pt idx="64">
                  <c:v>0.70381625209454046</c:v>
                </c:pt>
                <c:pt idx="65">
                  <c:v>0.70402220045994146</c:v>
                </c:pt>
                <c:pt idx="66">
                  <c:v>0.71086509757218097</c:v>
                </c:pt>
                <c:pt idx="67">
                  <c:v>0.71154444252698923</c:v>
                </c:pt>
                <c:pt idx="68">
                  <c:v>0.68244510236665534</c:v>
                </c:pt>
                <c:pt idx="69">
                  <c:v>0.68707386099857171</c:v>
                </c:pt>
                <c:pt idx="70">
                  <c:v>0.6285468039728187</c:v>
                </c:pt>
                <c:pt idx="71">
                  <c:v>0.52480680647170075</c:v>
                </c:pt>
                <c:pt idx="72">
                  <c:v>0.57102540336292174</c:v>
                </c:pt>
                <c:pt idx="73">
                  <c:v>0.64025860132462942</c:v>
                </c:pt>
                <c:pt idx="74">
                  <c:v>0.76730580176751573</c:v>
                </c:pt>
                <c:pt idx="75">
                  <c:v>0.78648609433067884</c:v>
                </c:pt>
                <c:pt idx="76">
                  <c:v>0.92880750012692681</c:v>
                </c:pt>
                <c:pt idx="77">
                  <c:v>0.93089510728241154</c:v>
                </c:pt>
                <c:pt idx="78">
                  <c:v>0.73742803527940326</c:v>
                </c:pt>
                <c:pt idx="79">
                  <c:v>0.68657563917197284</c:v>
                </c:pt>
                <c:pt idx="80">
                  <c:v>0.66620058269975624</c:v>
                </c:pt>
                <c:pt idx="81">
                  <c:v>0.56148062954854983</c:v>
                </c:pt>
                <c:pt idx="82">
                  <c:v>0.24595570562144881</c:v>
                </c:pt>
                <c:pt idx="83">
                  <c:v>0.21505665567848339</c:v>
                </c:pt>
                <c:pt idx="84">
                  <c:v>0.33615791708387871</c:v>
                </c:pt>
                <c:pt idx="85">
                  <c:v>0.26066250715192191</c:v>
                </c:pt>
                <c:pt idx="86">
                  <c:v>0.19249934928316101</c:v>
                </c:pt>
                <c:pt idx="87">
                  <c:v>0.2028042291156664</c:v>
                </c:pt>
                <c:pt idx="88">
                  <c:v>0.48844093025672269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F-4D70-814A-4E45D267F59A}"/>
            </c:ext>
          </c:extLst>
        </c:ser>
        <c:ser>
          <c:idx val="1"/>
          <c:order val="1"/>
          <c:tx>
            <c:strRef>
              <c:f>'Plot Carlos (2)'!$C$1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 (2)'!$A$2:$A$90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 (2)'!$C$2:$C$90</c:f>
              <c:numCache>
                <c:formatCode>General</c:formatCode>
                <c:ptCount val="89"/>
                <c:pt idx="0">
                  <c:v>0.67952722002808952</c:v>
                </c:pt>
                <c:pt idx="1">
                  <c:v>0.67952722002808952</c:v>
                </c:pt>
                <c:pt idx="2">
                  <c:v>0.67952722002808952</c:v>
                </c:pt>
                <c:pt idx="3">
                  <c:v>0.67952722002808952</c:v>
                </c:pt>
                <c:pt idx="4">
                  <c:v>0.67952722002808952</c:v>
                </c:pt>
                <c:pt idx="5">
                  <c:v>0.67952722002808952</c:v>
                </c:pt>
                <c:pt idx="6">
                  <c:v>0.67952722002808952</c:v>
                </c:pt>
                <c:pt idx="7">
                  <c:v>0.67952722002808952</c:v>
                </c:pt>
                <c:pt idx="8">
                  <c:v>0.67952722002808952</c:v>
                </c:pt>
                <c:pt idx="9">
                  <c:v>0.67952722002808952</c:v>
                </c:pt>
                <c:pt idx="10">
                  <c:v>0.67952722002808952</c:v>
                </c:pt>
                <c:pt idx="11">
                  <c:v>0.67952722002808952</c:v>
                </c:pt>
                <c:pt idx="12">
                  <c:v>0.67952722002808952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F-4D70-814A-4E45D267F59A}"/>
            </c:ext>
          </c:extLst>
        </c:ser>
        <c:ser>
          <c:idx val="2"/>
          <c:order val="2"/>
          <c:tx>
            <c:strRef>
              <c:f>'Plot Carlos (2)'!$D$1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 (2)'!$A$2:$A$90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 (2)'!$D$2:$D$90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-0.10067773874732829</c:v>
                </c:pt>
                <c:pt idx="14">
                  <c:v>-0.10067773874732829</c:v>
                </c:pt>
                <c:pt idx="15">
                  <c:v>-0.10067773874732829</c:v>
                </c:pt>
                <c:pt idx="16">
                  <c:v>-0.10067773874732829</c:v>
                </c:pt>
                <c:pt idx="17">
                  <c:v>-0.10067773874732829</c:v>
                </c:pt>
                <c:pt idx="18">
                  <c:v>-0.10067773874732829</c:v>
                </c:pt>
                <c:pt idx="19">
                  <c:v>-0.10067773874732829</c:v>
                </c:pt>
                <c:pt idx="20">
                  <c:v>-0.10067773874732829</c:v>
                </c:pt>
                <c:pt idx="21">
                  <c:v>-0.10067773874732829</c:v>
                </c:pt>
                <c:pt idx="22">
                  <c:v>-0.10067773874732829</c:v>
                </c:pt>
                <c:pt idx="23">
                  <c:v>-0.10067773874732829</c:v>
                </c:pt>
                <c:pt idx="24">
                  <c:v>-0.10067773874732829</c:v>
                </c:pt>
                <c:pt idx="25">
                  <c:v>-0.10067773874732829</c:v>
                </c:pt>
                <c:pt idx="26">
                  <c:v>-0.10067773874732829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BF-4D70-814A-4E45D267F59A}"/>
            </c:ext>
          </c:extLst>
        </c:ser>
        <c:ser>
          <c:idx val="3"/>
          <c:order val="3"/>
          <c:tx>
            <c:strRef>
              <c:f>'Plot Carlos (2)'!$E$1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 (2)'!$A$2:$A$90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 (2)'!$E$2:$E$90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0.63281806816531538</c:v>
                </c:pt>
                <c:pt idx="28">
                  <c:v>0.63281806816531538</c:v>
                </c:pt>
                <c:pt idx="29">
                  <c:v>0.63281806816531538</c:v>
                </c:pt>
                <c:pt idx="30">
                  <c:v>0.63281806816531538</c:v>
                </c:pt>
                <c:pt idx="31">
                  <c:v>0.63281806816531538</c:v>
                </c:pt>
                <c:pt idx="32">
                  <c:v>0.63281806816531538</c:v>
                </c:pt>
                <c:pt idx="33">
                  <c:v>0.63281806816531538</c:v>
                </c:pt>
                <c:pt idx="34">
                  <c:v>0.63281806816531538</c:v>
                </c:pt>
                <c:pt idx="35">
                  <c:v>0.63281806816531538</c:v>
                </c:pt>
                <c:pt idx="36">
                  <c:v>0.63281806816531538</c:v>
                </c:pt>
                <c:pt idx="37">
                  <c:v>0.63281806816531538</c:v>
                </c:pt>
                <c:pt idx="38">
                  <c:v>0.63281806816531538</c:v>
                </c:pt>
                <c:pt idx="39">
                  <c:v>0.63281806816531538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F-4D70-814A-4E45D267F59A}"/>
            </c:ext>
          </c:extLst>
        </c:ser>
        <c:ser>
          <c:idx val="4"/>
          <c:order val="4"/>
          <c:tx>
            <c:strRef>
              <c:f>'Plot Carlos (2)'!$F$1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 (2)'!$A$2:$A$90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 (2)'!$F$2:$F$90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-0.24247842821761967</c:v>
                </c:pt>
                <c:pt idx="41">
                  <c:v>-0.24247842821761967</c:v>
                </c:pt>
                <c:pt idx="42">
                  <c:v>-0.24247842821761967</c:v>
                </c:pt>
                <c:pt idx="43">
                  <c:v>-0.24247842821761967</c:v>
                </c:pt>
                <c:pt idx="44">
                  <c:v>-0.24247842821761967</c:v>
                </c:pt>
                <c:pt idx="45">
                  <c:v>-0.24247842821761967</c:v>
                </c:pt>
                <c:pt idx="46">
                  <c:v>-0.24247842821761967</c:v>
                </c:pt>
                <c:pt idx="47">
                  <c:v>-0.24247842821761967</c:v>
                </c:pt>
                <c:pt idx="48">
                  <c:v>-0.24247842821761967</c:v>
                </c:pt>
                <c:pt idx="49">
                  <c:v>-0.24247842821761967</c:v>
                </c:pt>
                <c:pt idx="50">
                  <c:v>-0.24247842821761967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BF-4D70-814A-4E45D267F59A}"/>
            </c:ext>
          </c:extLst>
        </c:ser>
        <c:ser>
          <c:idx val="5"/>
          <c:order val="5"/>
          <c:tx>
            <c:strRef>
              <c:f>'Plot Carlos (2)'!$G$1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 (2)'!$A$2:$A$90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 (2)'!$G$2:$G$90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0.5278221563929677</c:v>
                </c:pt>
                <c:pt idx="52">
                  <c:v>0.5278221563929677</c:v>
                </c:pt>
                <c:pt idx="53">
                  <c:v>0.5278221563929677</c:v>
                </c:pt>
                <c:pt idx="54">
                  <c:v>0.5278221563929677</c:v>
                </c:pt>
                <c:pt idx="55">
                  <c:v>0.5278221563929677</c:v>
                </c:pt>
                <c:pt idx="56">
                  <c:v>0.5278221563929677</c:v>
                </c:pt>
                <c:pt idx="57">
                  <c:v>0.5278221563929677</c:v>
                </c:pt>
                <c:pt idx="58">
                  <c:v>0.5278221563929677</c:v>
                </c:pt>
                <c:pt idx="59">
                  <c:v>0.5278221563929677</c:v>
                </c:pt>
                <c:pt idx="60">
                  <c:v>0.5278221563929677</c:v>
                </c:pt>
                <c:pt idx="61">
                  <c:v>0.5278221563929677</c:v>
                </c:pt>
                <c:pt idx="62">
                  <c:v>0.5278221563929677</c:v>
                </c:pt>
                <c:pt idx="63">
                  <c:v>0.5278221563929677</c:v>
                </c:pt>
                <c:pt idx="64">
                  <c:v>0.5278221563929677</c:v>
                </c:pt>
                <c:pt idx="65">
                  <c:v>0.5278221563929677</c:v>
                </c:pt>
                <c:pt idx="66">
                  <c:v>0.5278221563929677</c:v>
                </c:pt>
                <c:pt idx="67">
                  <c:v>0.5278221563929677</c:v>
                </c:pt>
                <c:pt idx="68">
                  <c:v>0.5278221563929677</c:v>
                </c:pt>
                <c:pt idx="69">
                  <c:v>0.5278221563929677</c:v>
                </c:pt>
                <c:pt idx="70">
                  <c:v>0.5278221563929677</c:v>
                </c:pt>
                <c:pt idx="71">
                  <c:v>0.5278221563929677</c:v>
                </c:pt>
                <c:pt idx="72">
                  <c:v>0.5278221563929677</c:v>
                </c:pt>
                <c:pt idx="73">
                  <c:v>0.5278221563929677</c:v>
                </c:pt>
                <c:pt idx="74">
                  <c:v>0.5278221563929677</c:v>
                </c:pt>
                <c:pt idx="75">
                  <c:v>0.5278221563929677</c:v>
                </c:pt>
                <c:pt idx="76">
                  <c:v>0.5278221563929677</c:v>
                </c:pt>
                <c:pt idx="77">
                  <c:v>0.5278221563929677</c:v>
                </c:pt>
                <c:pt idx="78">
                  <c:v>0.5278221563929677</c:v>
                </c:pt>
                <c:pt idx="79">
                  <c:v>0.5278221563929677</c:v>
                </c:pt>
                <c:pt idx="80">
                  <c:v>0.5278221563929677</c:v>
                </c:pt>
                <c:pt idx="81">
                  <c:v>0.5278221563929677</c:v>
                </c:pt>
                <c:pt idx="82">
                  <c:v>0.5278221563929677</c:v>
                </c:pt>
                <c:pt idx="83">
                  <c:v>0.5278221563929677</c:v>
                </c:pt>
                <c:pt idx="84">
                  <c:v>0.5278221563929677</c:v>
                </c:pt>
                <c:pt idx="85">
                  <c:v>0.5278221563929677</c:v>
                </c:pt>
                <c:pt idx="86">
                  <c:v>0.5278221563929677</c:v>
                </c:pt>
                <c:pt idx="87">
                  <c:v>0.5278221563929677</c:v>
                </c:pt>
                <c:pt idx="88">
                  <c:v>0.5278221563929677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BF-4D70-814A-4E45D267F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718344"/>
        <c:axId val="429712440"/>
      </c:lineChart>
      <c:catAx>
        <c:axId val="42971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9712440"/>
        <c:crossesAt val="-100"/>
        <c:auto val="1"/>
        <c:lblAlgn val="ctr"/>
        <c:lblOffset val="100"/>
        <c:tickLblSkip val="10"/>
        <c:tickMarkSkip val="10"/>
        <c:noMultiLvlLbl val="0"/>
      </c:catAx>
      <c:valAx>
        <c:axId val="42971244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9718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" l="0" r="0" t="0" header="0" footer="0"/>
    <c:pageSetup paperSize="511" orientation="landscape" blackAndWhite="1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2000">
                <a:latin typeface="Times New Roman" panose="02020603050405020304" pitchFamily="18" charset="0"/>
                <a:cs typeface="Times New Roman" panose="02020603050405020304" pitchFamily="18" charset="0"/>
              </a:rPr>
              <a:t>Uruguay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'Raw Data - Uruguay'!$B$1</c:f>
              <c:strCache>
                <c:ptCount val="1"/>
                <c:pt idx="0">
                  <c:v>Cyclical Correlation of Gov. Exp. and 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 - Uruguay'!$A$2:$A$90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Uruguay'!$B$2:$B$90</c:f>
              <c:numCache>
                <c:formatCode>General</c:formatCode>
                <c:ptCount val="89"/>
                <c:pt idx="0">
                  <c:v>0.46200549546457947</c:v>
                </c:pt>
                <c:pt idx="1">
                  <c:v>0.46914239507152972</c:v>
                </c:pt>
                <c:pt idx="2">
                  <c:v>0.52128354141788091</c:v>
                </c:pt>
                <c:pt idx="3">
                  <c:v>0.90032944248685198</c:v>
                </c:pt>
                <c:pt idx="4">
                  <c:v>0.8239035579028835</c:v>
                </c:pt>
                <c:pt idx="5">
                  <c:v>0.7498906591470591</c:v>
                </c:pt>
                <c:pt idx="6">
                  <c:v>0.73033895772072077</c:v>
                </c:pt>
                <c:pt idx="7">
                  <c:v>0.70649322333598585</c:v>
                </c:pt>
                <c:pt idx="8">
                  <c:v>0.71989601802589986</c:v>
                </c:pt>
                <c:pt idx="9">
                  <c:v>0.74702516867030455</c:v>
                </c:pt>
                <c:pt idx="10">
                  <c:v>0.7157364465232714</c:v>
                </c:pt>
                <c:pt idx="11">
                  <c:v>0.65010438301233786</c:v>
                </c:pt>
                <c:pt idx="12">
                  <c:v>0.6377045715858588</c:v>
                </c:pt>
                <c:pt idx="13">
                  <c:v>0.1236458033048992</c:v>
                </c:pt>
                <c:pt idx="14">
                  <c:v>6.9417279558916495E-2</c:v>
                </c:pt>
                <c:pt idx="15">
                  <c:v>7.9196303521674893E-2</c:v>
                </c:pt>
                <c:pt idx="16">
                  <c:v>-2.4736451127502199E-2</c:v>
                </c:pt>
                <c:pt idx="17">
                  <c:v>-0.1200864077001807</c:v>
                </c:pt>
                <c:pt idx="18">
                  <c:v>-0.29998868518486821</c:v>
                </c:pt>
                <c:pt idx="19">
                  <c:v>-0.35819309385306619</c:v>
                </c:pt>
                <c:pt idx="20">
                  <c:v>-0.43686338630270788</c:v>
                </c:pt>
                <c:pt idx="21">
                  <c:v>-0.30440047349274152</c:v>
                </c:pt>
                <c:pt idx="22">
                  <c:v>-0.43663423425642139</c:v>
                </c:pt>
                <c:pt idx="23">
                  <c:v>-5.0486999291323997E-2</c:v>
                </c:pt>
                <c:pt idx="24">
                  <c:v>0.18487184443750471</c:v>
                </c:pt>
                <c:pt idx="25">
                  <c:v>7.3138250472124994E-2</c:v>
                </c:pt>
                <c:pt idx="26">
                  <c:v>9.1631907451095895E-2</c:v>
                </c:pt>
                <c:pt idx="27">
                  <c:v>0.3873861014340193</c:v>
                </c:pt>
                <c:pt idx="28">
                  <c:v>0.62843933485590642</c:v>
                </c:pt>
                <c:pt idx="29">
                  <c:v>0.81968338735529467</c:v>
                </c:pt>
                <c:pt idx="30">
                  <c:v>0.84317594842269994</c:v>
                </c:pt>
                <c:pt idx="31">
                  <c:v>0.84488834359243625</c:v>
                </c:pt>
                <c:pt idx="32">
                  <c:v>0.68713972936121259</c:v>
                </c:pt>
                <c:pt idx="33">
                  <c:v>0.68042524695236606</c:v>
                </c:pt>
                <c:pt idx="34">
                  <c:v>0.66255036906675357</c:v>
                </c:pt>
                <c:pt idx="35">
                  <c:v>0.65806129069802144</c:v>
                </c:pt>
                <c:pt idx="36">
                  <c:v>0.64104873410568053</c:v>
                </c:pt>
                <c:pt idx="37">
                  <c:v>0.61541302491725369</c:v>
                </c:pt>
                <c:pt idx="38">
                  <c:v>0.55353418219820705</c:v>
                </c:pt>
                <c:pt idx="39">
                  <c:v>0.20488919318924839</c:v>
                </c:pt>
                <c:pt idx="40">
                  <c:v>-0.19110426703917269</c:v>
                </c:pt>
                <c:pt idx="41">
                  <c:v>-0.14806384445026169</c:v>
                </c:pt>
                <c:pt idx="42">
                  <c:v>-0.23188779399080969</c:v>
                </c:pt>
                <c:pt idx="43">
                  <c:v>-0.1733057229161569</c:v>
                </c:pt>
                <c:pt idx="44">
                  <c:v>-0.17778039282881819</c:v>
                </c:pt>
                <c:pt idx="45">
                  <c:v>-0.22016642030334069</c:v>
                </c:pt>
                <c:pt idx="46">
                  <c:v>-0.22384291147877869</c:v>
                </c:pt>
                <c:pt idx="47">
                  <c:v>-0.2437354661875063</c:v>
                </c:pt>
                <c:pt idx="48">
                  <c:v>-0.41164183860561432</c:v>
                </c:pt>
                <c:pt idx="49">
                  <c:v>-0.41755604745268382</c:v>
                </c:pt>
                <c:pt idx="50">
                  <c:v>-0.22817800514067341</c:v>
                </c:pt>
                <c:pt idx="51">
                  <c:v>8.3703629077922601E-2</c:v>
                </c:pt>
                <c:pt idx="52">
                  <c:v>0.14442769775710351</c:v>
                </c:pt>
                <c:pt idx="53">
                  <c:v>0.1743120433131046</c:v>
                </c:pt>
                <c:pt idx="54">
                  <c:v>0.2750031243401459</c:v>
                </c:pt>
                <c:pt idx="55">
                  <c:v>0.3538853683752769</c:v>
                </c:pt>
                <c:pt idx="56">
                  <c:v>0.35376081308255503</c:v>
                </c:pt>
                <c:pt idx="57">
                  <c:v>0.40492016331832448</c:v>
                </c:pt>
                <c:pt idx="58">
                  <c:v>0.40599110334331151</c:v>
                </c:pt>
                <c:pt idx="59">
                  <c:v>0.50590890980698877</c:v>
                </c:pt>
                <c:pt idx="60">
                  <c:v>0.65662637454187189</c:v>
                </c:pt>
                <c:pt idx="61">
                  <c:v>0.58433111229141299</c:v>
                </c:pt>
                <c:pt idx="62">
                  <c:v>0.80634531611475813</c:v>
                </c:pt>
                <c:pt idx="63">
                  <c:v>0.73686503202055043</c:v>
                </c:pt>
                <c:pt idx="64">
                  <c:v>0.70381625209454046</c:v>
                </c:pt>
                <c:pt idx="65">
                  <c:v>0.70402220045994146</c:v>
                </c:pt>
                <c:pt idx="66">
                  <c:v>0.71086509757218097</c:v>
                </c:pt>
                <c:pt idx="67">
                  <c:v>0.71154444252698923</c:v>
                </c:pt>
                <c:pt idx="68">
                  <c:v>0.68244510236665534</c:v>
                </c:pt>
                <c:pt idx="69">
                  <c:v>0.68707386099857171</c:v>
                </c:pt>
                <c:pt idx="70">
                  <c:v>0.6285468039728187</c:v>
                </c:pt>
                <c:pt idx="71">
                  <c:v>0.52480680647170075</c:v>
                </c:pt>
                <c:pt idx="72">
                  <c:v>0.57102540336292174</c:v>
                </c:pt>
                <c:pt idx="73">
                  <c:v>0.64025860132462942</c:v>
                </c:pt>
                <c:pt idx="74">
                  <c:v>0.76730580176751573</c:v>
                </c:pt>
                <c:pt idx="75">
                  <c:v>0.78648609433067884</c:v>
                </c:pt>
                <c:pt idx="76">
                  <c:v>0.92880750012692681</c:v>
                </c:pt>
                <c:pt idx="77">
                  <c:v>0.93089510728241154</c:v>
                </c:pt>
                <c:pt idx="78">
                  <c:v>0.73742803527940326</c:v>
                </c:pt>
                <c:pt idx="79">
                  <c:v>0.68657563917197284</c:v>
                </c:pt>
                <c:pt idx="80">
                  <c:v>0.66620058269975624</c:v>
                </c:pt>
                <c:pt idx="81">
                  <c:v>0.56148062954854983</c:v>
                </c:pt>
                <c:pt idx="82">
                  <c:v>0.24595570562144881</c:v>
                </c:pt>
                <c:pt idx="83">
                  <c:v>0.21505665567848339</c:v>
                </c:pt>
                <c:pt idx="84">
                  <c:v>0.33615791708387871</c:v>
                </c:pt>
                <c:pt idx="85">
                  <c:v>0.26066250715192191</c:v>
                </c:pt>
                <c:pt idx="86">
                  <c:v>0.19249934928316101</c:v>
                </c:pt>
                <c:pt idx="87">
                  <c:v>0.2028042291156664</c:v>
                </c:pt>
                <c:pt idx="88">
                  <c:v>0.48844093025672269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A-4F9D-BA7F-86E871828C8C}"/>
            </c:ext>
          </c:extLst>
        </c:ser>
        <c:ser>
          <c:idx val="1"/>
          <c:order val="1"/>
          <c:tx>
            <c:strRef>
              <c:f>'Raw Data - Uruguay'!$C$1</c:f>
              <c:strCache>
                <c:ptCount val="1"/>
                <c:pt idx="0">
                  <c:v>Regime 1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'Raw Data - Uruguay'!$A$2:$A$90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Uruguay'!$C$2:$C$90</c:f>
              <c:numCache>
                <c:formatCode>General</c:formatCode>
                <c:ptCount val="89"/>
                <c:pt idx="0">
                  <c:v>0.67952722002808952</c:v>
                </c:pt>
                <c:pt idx="1">
                  <c:v>0.67952722002808952</c:v>
                </c:pt>
                <c:pt idx="2">
                  <c:v>0.67952722002808952</c:v>
                </c:pt>
                <c:pt idx="3">
                  <c:v>0.67952722002808952</c:v>
                </c:pt>
                <c:pt idx="4">
                  <c:v>0.67952722002808952</c:v>
                </c:pt>
                <c:pt idx="5">
                  <c:v>0.67952722002808952</c:v>
                </c:pt>
                <c:pt idx="6">
                  <c:v>0.67952722002808952</c:v>
                </c:pt>
                <c:pt idx="7">
                  <c:v>0.67952722002808952</c:v>
                </c:pt>
                <c:pt idx="8">
                  <c:v>0.67952722002808952</c:v>
                </c:pt>
                <c:pt idx="9">
                  <c:v>0.67952722002808952</c:v>
                </c:pt>
                <c:pt idx="10">
                  <c:v>0.67952722002808952</c:v>
                </c:pt>
                <c:pt idx="11">
                  <c:v>0.67952722002808952</c:v>
                </c:pt>
                <c:pt idx="12">
                  <c:v>0.67952722002808952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A-4F9D-BA7F-86E871828C8C}"/>
            </c:ext>
          </c:extLst>
        </c:ser>
        <c:ser>
          <c:idx val="2"/>
          <c:order val="2"/>
          <c:tx>
            <c:strRef>
              <c:f>'Raw Data - Uruguay'!$D$1</c:f>
              <c:strCache>
                <c:ptCount val="1"/>
                <c:pt idx="0">
                  <c:v>Regime 2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'Raw Data - Uruguay'!$A$2:$A$90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Uruguay'!$D$2:$D$90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-0.10067773874732829</c:v>
                </c:pt>
                <c:pt idx="14">
                  <c:v>-0.10067773874732829</c:v>
                </c:pt>
                <c:pt idx="15">
                  <c:v>-0.10067773874732829</c:v>
                </c:pt>
                <c:pt idx="16">
                  <c:v>-0.10067773874732829</c:v>
                </c:pt>
                <c:pt idx="17">
                  <c:v>-0.10067773874732829</c:v>
                </c:pt>
                <c:pt idx="18">
                  <c:v>-0.10067773874732829</c:v>
                </c:pt>
                <c:pt idx="19">
                  <c:v>-0.10067773874732829</c:v>
                </c:pt>
                <c:pt idx="20">
                  <c:v>-0.10067773874732829</c:v>
                </c:pt>
                <c:pt idx="21">
                  <c:v>-0.10067773874732829</c:v>
                </c:pt>
                <c:pt idx="22">
                  <c:v>-0.10067773874732829</c:v>
                </c:pt>
                <c:pt idx="23">
                  <c:v>-0.10067773874732829</c:v>
                </c:pt>
                <c:pt idx="24">
                  <c:v>-0.10067773874732829</c:v>
                </c:pt>
                <c:pt idx="25">
                  <c:v>-0.10067773874732829</c:v>
                </c:pt>
                <c:pt idx="26">
                  <c:v>-0.10067773874732829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A-4F9D-BA7F-86E871828C8C}"/>
            </c:ext>
          </c:extLst>
        </c:ser>
        <c:ser>
          <c:idx val="3"/>
          <c:order val="3"/>
          <c:tx>
            <c:strRef>
              <c:f>'Raw Data - Uruguay'!$E$1</c:f>
              <c:strCache>
                <c:ptCount val="1"/>
                <c:pt idx="0">
                  <c:v>Regime 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'Raw Data - Uruguay'!$A$2:$A$90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Uruguay'!$E$2:$E$90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0.63281806816531538</c:v>
                </c:pt>
                <c:pt idx="28">
                  <c:v>0.63281806816531538</c:v>
                </c:pt>
                <c:pt idx="29">
                  <c:v>0.63281806816531538</c:v>
                </c:pt>
                <c:pt idx="30">
                  <c:v>0.63281806816531538</c:v>
                </c:pt>
                <c:pt idx="31">
                  <c:v>0.63281806816531538</c:v>
                </c:pt>
                <c:pt idx="32">
                  <c:v>0.63281806816531538</c:v>
                </c:pt>
                <c:pt idx="33">
                  <c:v>0.63281806816531538</c:v>
                </c:pt>
                <c:pt idx="34">
                  <c:v>0.63281806816531538</c:v>
                </c:pt>
                <c:pt idx="35">
                  <c:v>0.63281806816531538</c:v>
                </c:pt>
                <c:pt idx="36">
                  <c:v>0.63281806816531538</c:v>
                </c:pt>
                <c:pt idx="37">
                  <c:v>0.63281806816531538</c:v>
                </c:pt>
                <c:pt idx="38">
                  <c:v>0.63281806816531538</c:v>
                </c:pt>
                <c:pt idx="39">
                  <c:v>0.63281806816531538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0A-4F9D-BA7F-86E871828C8C}"/>
            </c:ext>
          </c:extLst>
        </c:ser>
        <c:ser>
          <c:idx val="4"/>
          <c:order val="4"/>
          <c:tx>
            <c:strRef>
              <c:f>'Raw Data - Uruguay'!$F$1</c:f>
              <c:strCache>
                <c:ptCount val="1"/>
                <c:pt idx="0">
                  <c:v>Regime 4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'Raw Data - Uruguay'!$A$2:$A$90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Uruguay'!$F$2:$F$90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-0.24247842821761967</c:v>
                </c:pt>
                <c:pt idx="41">
                  <c:v>-0.24247842821761967</c:v>
                </c:pt>
                <c:pt idx="42">
                  <c:v>-0.24247842821761967</c:v>
                </c:pt>
                <c:pt idx="43">
                  <c:v>-0.24247842821761967</c:v>
                </c:pt>
                <c:pt idx="44">
                  <c:v>-0.24247842821761967</c:v>
                </c:pt>
                <c:pt idx="45">
                  <c:v>-0.24247842821761967</c:v>
                </c:pt>
                <c:pt idx="46">
                  <c:v>-0.24247842821761967</c:v>
                </c:pt>
                <c:pt idx="47">
                  <c:v>-0.24247842821761967</c:v>
                </c:pt>
                <c:pt idx="48">
                  <c:v>-0.24247842821761967</c:v>
                </c:pt>
                <c:pt idx="49">
                  <c:v>-0.24247842821761967</c:v>
                </c:pt>
                <c:pt idx="50">
                  <c:v>-0.24247842821761967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0A-4F9D-BA7F-86E871828C8C}"/>
            </c:ext>
          </c:extLst>
        </c:ser>
        <c:ser>
          <c:idx val="5"/>
          <c:order val="5"/>
          <c:tx>
            <c:strRef>
              <c:f>'Raw Data - Uruguay'!$G$1</c:f>
              <c:strCache>
                <c:ptCount val="1"/>
                <c:pt idx="0">
                  <c:v>Regime 5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'Raw Data - Uruguay'!$A$2:$A$90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Uruguay'!$G$2:$G$90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0.5278221563929677</c:v>
                </c:pt>
                <c:pt idx="52">
                  <c:v>0.5278221563929677</c:v>
                </c:pt>
                <c:pt idx="53">
                  <c:v>0.5278221563929677</c:v>
                </c:pt>
                <c:pt idx="54">
                  <c:v>0.5278221563929677</c:v>
                </c:pt>
                <c:pt idx="55">
                  <c:v>0.5278221563929677</c:v>
                </c:pt>
                <c:pt idx="56">
                  <c:v>0.5278221563929677</c:v>
                </c:pt>
                <c:pt idx="57">
                  <c:v>0.5278221563929677</c:v>
                </c:pt>
                <c:pt idx="58">
                  <c:v>0.5278221563929677</c:v>
                </c:pt>
                <c:pt idx="59">
                  <c:v>0.5278221563929677</c:v>
                </c:pt>
                <c:pt idx="60">
                  <c:v>0.5278221563929677</c:v>
                </c:pt>
                <c:pt idx="61">
                  <c:v>0.5278221563929677</c:v>
                </c:pt>
                <c:pt idx="62">
                  <c:v>0.5278221563929677</c:v>
                </c:pt>
                <c:pt idx="63">
                  <c:v>0.5278221563929677</c:v>
                </c:pt>
                <c:pt idx="64">
                  <c:v>0.5278221563929677</c:v>
                </c:pt>
                <c:pt idx="65">
                  <c:v>0.5278221563929677</c:v>
                </c:pt>
                <c:pt idx="66">
                  <c:v>0.5278221563929677</c:v>
                </c:pt>
                <c:pt idx="67">
                  <c:v>0.5278221563929677</c:v>
                </c:pt>
                <c:pt idx="68">
                  <c:v>0.5278221563929677</c:v>
                </c:pt>
                <c:pt idx="69">
                  <c:v>0.5278221563929677</c:v>
                </c:pt>
                <c:pt idx="70">
                  <c:v>0.5278221563929677</c:v>
                </c:pt>
                <c:pt idx="71">
                  <c:v>0.5278221563929677</c:v>
                </c:pt>
                <c:pt idx="72">
                  <c:v>0.5278221563929677</c:v>
                </c:pt>
                <c:pt idx="73">
                  <c:v>0.5278221563929677</c:v>
                </c:pt>
                <c:pt idx="74">
                  <c:v>0.5278221563929677</c:v>
                </c:pt>
                <c:pt idx="75">
                  <c:v>0.5278221563929677</c:v>
                </c:pt>
                <c:pt idx="76">
                  <c:v>0.5278221563929677</c:v>
                </c:pt>
                <c:pt idx="77">
                  <c:v>0.5278221563929677</c:v>
                </c:pt>
                <c:pt idx="78">
                  <c:v>0.5278221563929677</c:v>
                </c:pt>
                <c:pt idx="79">
                  <c:v>0.5278221563929677</c:v>
                </c:pt>
                <c:pt idx="80">
                  <c:v>0.5278221563929677</c:v>
                </c:pt>
                <c:pt idx="81">
                  <c:v>0.5278221563929677</c:v>
                </c:pt>
                <c:pt idx="82">
                  <c:v>0.5278221563929677</c:v>
                </c:pt>
                <c:pt idx="83">
                  <c:v>0.5278221563929677</c:v>
                </c:pt>
                <c:pt idx="84">
                  <c:v>0.5278221563929677</c:v>
                </c:pt>
                <c:pt idx="85">
                  <c:v>0.5278221563929677</c:v>
                </c:pt>
                <c:pt idx="86">
                  <c:v>0.5278221563929677</c:v>
                </c:pt>
                <c:pt idx="87">
                  <c:v>0.5278221563929677</c:v>
                </c:pt>
                <c:pt idx="88">
                  <c:v>0.5278221563929677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0A-4F9D-BA7F-86E871828C8C}"/>
            </c:ext>
          </c:extLst>
        </c:ser>
        <c:ser>
          <c:idx val="6"/>
          <c:order val="6"/>
          <c:tx>
            <c:strRef>
              <c:f>'Raw Data - Uruguay'!$H$1</c:f>
              <c:strCache>
                <c:ptCount val="1"/>
                <c:pt idx="0">
                  <c:v>Zero Line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'Raw Data - Uruguay'!$A$2:$A$90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'Raw Data - Uruguay'!$H$2:$H$90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0A-4F9D-BA7F-86E87182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593648"/>
        <c:axId val="300855520"/>
      </c:lineChart>
      <c:catAx>
        <c:axId val="2235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00855520"/>
        <c:crossesAt val="-1"/>
        <c:auto val="1"/>
        <c:lblAlgn val="ctr"/>
        <c:lblOffset val="100"/>
        <c:noMultiLvlLbl val="0"/>
      </c:catAx>
      <c:valAx>
        <c:axId val="300855520"/>
        <c:scaling>
          <c:orientation val="minMax"/>
          <c:max val="1"/>
          <c:min val="-1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Cyclical Correlation of Gov. Exp. and GDP</a:t>
                </a:r>
                <a:endParaRPr lang="en-US" sz="20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5936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7843815206685E-2"/>
          <c:y val="5.7449494949494952E-2"/>
          <c:w val="0.8660510617990933"/>
          <c:h val="0.84615489770509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 Peñarol whole sample'!$F$1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rgbClr val="333333"/>
              </a:solidFill>
            </a:ln>
            <a:effectLst/>
          </c:spPr>
          <c:invertIfNegative val="0"/>
          <c:val>
            <c:numRef>
              <c:f>'Figure 1. Peñarol whole sample'!$F$2:$F$124</c:f>
              <c:numCache>
                <c:formatCode>General</c:formatCode>
                <c:ptCount val="123"/>
                <c:pt idx="0">
                  <c:v>0</c:v>
                </c:pt>
                <c:pt idx="1">
                  <c:v>-0.42695660000000002</c:v>
                </c:pt>
                <c:pt idx="2">
                  <c:v>-0.40278350000000002</c:v>
                </c:pt>
                <c:pt idx="3">
                  <c:v>-0.3994606</c:v>
                </c:pt>
                <c:pt idx="4">
                  <c:v>0</c:v>
                </c:pt>
                <c:pt idx="5">
                  <c:v>-0.3438541</c:v>
                </c:pt>
                <c:pt idx="6">
                  <c:v>0</c:v>
                </c:pt>
                <c:pt idx="7">
                  <c:v>0</c:v>
                </c:pt>
                <c:pt idx="8">
                  <c:v>-0.28554059999999998</c:v>
                </c:pt>
                <c:pt idx="9">
                  <c:v>0</c:v>
                </c:pt>
                <c:pt idx="10">
                  <c:v>-0.27164189999999999</c:v>
                </c:pt>
                <c:pt idx="11">
                  <c:v>-0.26165709999999998</c:v>
                </c:pt>
                <c:pt idx="12">
                  <c:v>-0.2576136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-0.17388980000000001</c:v>
                </c:pt>
                <c:pt idx="17">
                  <c:v>0</c:v>
                </c:pt>
                <c:pt idx="18">
                  <c:v>0</c:v>
                </c:pt>
                <c:pt idx="19">
                  <c:v>-0.1169211</c:v>
                </c:pt>
                <c:pt idx="20">
                  <c:v>0</c:v>
                </c:pt>
                <c:pt idx="21">
                  <c:v>-6.7074099999999998E-2</c:v>
                </c:pt>
                <c:pt idx="22">
                  <c:v>-4.5256900000000003E-2</c:v>
                </c:pt>
                <c:pt idx="23">
                  <c:v>-3.9201399999999997E-2</c:v>
                </c:pt>
                <c:pt idx="24">
                  <c:v>-3.7322099999999997E-2</c:v>
                </c:pt>
                <c:pt idx="25">
                  <c:v>-3.6814100000000002E-2</c:v>
                </c:pt>
                <c:pt idx="26">
                  <c:v>-3.4005399999999998E-2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4.6350299999999997E-2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0.1635586</c:v>
                </c:pt>
                <c:pt idx="54">
                  <c:v>0</c:v>
                </c:pt>
                <c:pt idx="55">
                  <c:v>0.1658704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0.1960905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0.2191322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0.34944999999999998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B-CF10-4242-831D-6E5A5CD75389}"/>
            </c:ext>
          </c:extLst>
        </c:ser>
        <c:ser>
          <c:idx val="1"/>
          <c:order val="1"/>
          <c:tx>
            <c:strRef>
              <c:f>'Figure 1. Peñarol whole sample'!$G$1</c:f>
              <c:strCache>
                <c:ptCount val="1"/>
                <c:pt idx="0">
                  <c:v>Emerging (non-LAC)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333333"/>
              </a:solidFill>
            </a:ln>
            <a:effectLst/>
          </c:spPr>
          <c:invertIfNegative val="0"/>
          <c:val>
            <c:numRef>
              <c:f>'Figure 1. Peñarol whole sample'!$G$2:$G$124</c:f>
              <c:numCache>
                <c:formatCode>General</c:formatCode>
                <c:ptCount val="123"/>
                <c:pt idx="0">
                  <c:v>-0.45355139999999999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-0.386791</c:v>
                </c:pt>
                <c:pt idx="5">
                  <c:v>0</c:v>
                </c:pt>
                <c:pt idx="6">
                  <c:v>-0.33955439999999998</c:v>
                </c:pt>
                <c:pt idx="7">
                  <c:v>-0.33913090000000001</c:v>
                </c:pt>
                <c:pt idx="8">
                  <c:v>0</c:v>
                </c:pt>
                <c:pt idx="9">
                  <c:v>-0.27953499999999998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-0.23591980000000001</c:v>
                </c:pt>
                <c:pt idx="14">
                  <c:v>-0.2144403</c:v>
                </c:pt>
                <c:pt idx="15">
                  <c:v>-0.2088188</c:v>
                </c:pt>
                <c:pt idx="16">
                  <c:v>0</c:v>
                </c:pt>
                <c:pt idx="17">
                  <c:v>-0.16491629999999999</c:v>
                </c:pt>
                <c:pt idx="18">
                  <c:v>-0.13681479999999999</c:v>
                </c:pt>
                <c:pt idx="19">
                  <c:v>0</c:v>
                </c:pt>
                <c:pt idx="20">
                  <c:v>-6.9139400000000004E-2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-1.59271E-2</c:v>
                </c:pt>
                <c:pt idx="28">
                  <c:v>0</c:v>
                </c:pt>
                <c:pt idx="29">
                  <c:v>-1.54898E-2</c:v>
                </c:pt>
                <c:pt idx="30">
                  <c:v>-4.2640000000000001E-4</c:v>
                </c:pt>
                <c:pt idx="31">
                  <c:v>0</c:v>
                </c:pt>
                <c:pt idx="32">
                  <c:v>8.0700000000000008E-3</c:v>
                </c:pt>
                <c:pt idx="33">
                  <c:v>1.47502E-2</c:v>
                </c:pt>
                <c:pt idx="34">
                  <c:v>2.6317400000000001E-2</c:v>
                </c:pt>
                <c:pt idx="35">
                  <c:v>0</c:v>
                </c:pt>
                <c:pt idx="36">
                  <c:v>3.5576799999999999E-2</c:v>
                </c:pt>
                <c:pt idx="37">
                  <c:v>3.7074999999999997E-2</c:v>
                </c:pt>
                <c:pt idx="38">
                  <c:v>3.7998700000000003E-2</c:v>
                </c:pt>
                <c:pt idx="39">
                  <c:v>4.6073200000000002E-2</c:v>
                </c:pt>
                <c:pt idx="40">
                  <c:v>0</c:v>
                </c:pt>
                <c:pt idx="41">
                  <c:v>5.2381999999999998E-2</c:v>
                </c:pt>
                <c:pt idx="42">
                  <c:v>5.7561500000000002E-2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0.10351059999999999</c:v>
                </c:pt>
                <c:pt idx="48">
                  <c:v>0</c:v>
                </c:pt>
                <c:pt idx="49">
                  <c:v>0.1095283</c:v>
                </c:pt>
                <c:pt idx="50">
                  <c:v>0.12073730000000001</c:v>
                </c:pt>
                <c:pt idx="51">
                  <c:v>0.15025720000000001</c:v>
                </c:pt>
                <c:pt idx="52">
                  <c:v>0.15280650000000001</c:v>
                </c:pt>
                <c:pt idx="53">
                  <c:v>0</c:v>
                </c:pt>
                <c:pt idx="54">
                  <c:v>0.1636059</c:v>
                </c:pt>
                <c:pt idx="55">
                  <c:v>0</c:v>
                </c:pt>
                <c:pt idx="56">
                  <c:v>0.170651</c:v>
                </c:pt>
                <c:pt idx="57">
                  <c:v>0.1757831</c:v>
                </c:pt>
                <c:pt idx="58">
                  <c:v>0.18283530000000001</c:v>
                </c:pt>
                <c:pt idx="59">
                  <c:v>0</c:v>
                </c:pt>
                <c:pt idx="60">
                  <c:v>0.19978679999999999</c:v>
                </c:pt>
                <c:pt idx="61">
                  <c:v>0.19983709999999999</c:v>
                </c:pt>
                <c:pt idx="62">
                  <c:v>0</c:v>
                </c:pt>
                <c:pt idx="63">
                  <c:v>0</c:v>
                </c:pt>
                <c:pt idx="64">
                  <c:v>0.21727750000000001</c:v>
                </c:pt>
                <c:pt idx="65">
                  <c:v>0</c:v>
                </c:pt>
                <c:pt idx="66">
                  <c:v>0.219752</c:v>
                </c:pt>
                <c:pt idx="67">
                  <c:v>0</c:v>
                </c:pt>
                <c:pt idx="68">
                  <c:v>0.22933029999999999</c:v>
                </c:pt>
                <c:pt idx="69">
                  <c:v>0.22979649999999999</c:v>
                </c:pt>
                <c:pt idx="70">
                  <c:v>0.24471080000000001</c:v>
                </c:pt>
                <c:pt idx="71">
                  <c:v>0</c:v>
                </c:pt>
                <c:pt idx="72">
                  <c:v>0</c:v>
                </c:pt>
                <c:pt idx="73">
                  <c:v>0.27296900000000002</c:v>
                </c:pt>
                <c:pt idx="74">
                  <c:v>0.27753100000000003</c:v>
                </c:pt>
                <c:pt idx="75">
                  <c:v>0.30656949999999999</c:v>
                </c:pt>
                <c:pt idx="76">
                  <c:v>0</c:v>
                </c:pt>
                <c:pt idx="77">
                  <c:v>0.32139040000000002</c:v>
                </c:pt>
                <c:pt idx="78">
                  <c:v>0.33577289999999999</c:v>
                </c:pt>
                <c:pt idx="79">
                  <c:v>0.3358891</c:v>
                </c:pt>
                <c:pt idx="80">
                  <c:v>0.34179340000000002</c:v>
                </c:pt>
                <c:pt idx="81">
                  <c:v>0.34924670000000002</c:v>
                </c:pt>
                <c:pt idx="82">
                  <c:v>0</c:v>
                </c:pt>
                <c:pt idx="83">
                  <c:v>0.37027789999999999</c:v>
                </c:pt>
                <c:pt idx="84">
                  <c:v>0.37134080000000003</c:v>
                </c:pt>
                <c:pt idx="85">
                  <c:v>0.37860929999999998</c:v>
                </c:pt>
                <c:pt idx="86">
                  <c:v>0.37980920000000001</c:v>
                </c:pt>
                <c:pt idx="87">
                  <c:v>0</c:v>
                </c:pt>
                <c:pt idx="88">
                  <c:v>0.39349620000000002</c:v>
                </c:pt>
                <c:pt idx="89">
                  <c:v>0.39366440000000003</c:v>
                </c:pt>
                <c:pt idx="90">
                  <c:v>0</c:v>
                </c:pt>
                <c:pt idx="91">
                  <c:v>0.41354190000000002</c:v>
                </c:pt>
                <c:pt idx="92">
                  <c:v>0</c:v>
                </c:pt>
                <c:pt idx="93">
                  <c:v>0.41594130000000001</c:v>
                </c:pt>
                <c:pt idx="94">
                  <c:v>0.41806870000000002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0.46712310000000001</c:v>
                </c:pt>
                <c:pt idx="99">
                  <c:v>0.46769270000000002</c:v>
                </c:pt>
                <c:pt idx="100">
                  <c:v>0.50722710000000004</c:v>
                </c:pt>
                <c:pt idx="101">
                  <c:v>0.51216050000000002</c:v>
                </c:pt>
                <c:pt idx="102">
                  <c:v>0.5143394</c:v>
                </c:pt>
                <c:pt idx="103">
                  <c:v>0</c:v>
                </c:pt>
                <c:pt idx="104">
                  <c:v>0.52491379999999999</c:v>
                </c:pt>
                <c:pt idx="105">
                  <c:v>0.52501089999999995</c:v>
                </c:pt>
                <c:pt idx="106">
                  <c:v>0.52651420000000004</c:v>
                </c:pt>
                <c:pt idx="107">
                  <c:v>0.52724159999999998</c:v>
                </c:pt>
                <c:pt idx="108">
                  <c:v>0.5320897</c:v>
                </c:pt>
                <c:pt idx="109">
                  <c:v>0.55973580000000001</c:v>
                </c:pt>
                <c:pt idx="110">
                  <c:v>0.56092810000000004</c:v>
                </c:pt>
                <c:pt idx="111">
                  <c:v>0.56302569999999996</c:v>
                </c:pt>
                <c:pt idx="112">
                  <c:v>0</c:v>
                </c:pt>
                <c:pt idx="113">
                  <c:v>0.56554159999999998</c:v>
                </c:pt>
                <c:pt idx="114">
                  <c:v>0.57426480000000002</c:v>
                </c:pt>
                <c:pt idx="115">
                  <c:v>0</c:v>
                </c:pt>
                <c:pt idx="116">
                  <c:v>0</c:v>
                </c:pt>
                <c:pt idx="117">
                  <c:v>0.6234189</c:v>
                </c:pt>
                <c:pt idx="118">
                  <c:v>0.67387549999999996</c:v>
                </c:pt>
                <c:pt idx="119">
                  <c:v>0.74353089999999999</c:v>
                </c:pt>
                <c:pt idx="120">
                  <c:v>0.76102639999999999</c:v>
                </c:pt>
                <c:pt idx="121">
                  <c:v>0.78454860000000004</c:v>
                </c:pt>
                <c:pt idx="122">
                  <c:v>0.81458949999999997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F7-CF10-4242-831D-6E5A5CD75389}"/>
            </c:ext>
          </c:extLst>
        </c:ser>
        <c:ser>
          <c:idx val="2"/>
          <c:order val="2"/>
          <c:tx>
            <c:v>LAC</c:v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333333"/>
              </a:solidFill>
            </a:ln>
            <a:effectLst/>
          </c:spPr>
          <c:invertIfNegative val="0"/>
          <c:val>
            <c:numRef>
              <c:f>'Figure 1. Peñarol whole sample'!$H$2:$H$124</c:f>
              <c:numCache>
                <c:formatCode>General</c:formatCode>
                <c:ptCount val="1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-1.56817E-2</c:v>
                </c:pt>
                <c:pt idx="29">
                  <c:v>0</c:v>
                </c:pt>
                <c:pt idx="30">
                  <c:v>0</c:v>
                </c:pt>
                <c:pt idx="31">
                  <c:v>4.5129999999999997E-3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2.6845399999999998E-2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5.9732E-2</c:v>
                </c:pt>
                <c:pt idx="44">
                  <c:v>6.69984E-2</c:v>
                </c:pt>
                <c:pt idx="45">
                  <c:v>8.2393400000000006E-2</c:v>
                </c:pt>
                <c:pt idx="46">
                  <c:v>8.9842099999999994E-2</c:v>
                </c:pt>
                <c:pt idx="47">
                  <c:v>0</c:v>
                </c:pt>
                <c:pt idx="48">
                  <c:v>0.1062091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0.2008644</c:v>
                </c:pt>
                <c:pt idx="63">
                  <c:v>0.20393530000000001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0.22493070000000001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0.2660188</c:v>
                </c:pt>
                <c:pt idx="72">
                  <c:v>0.27171109999999998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0.32125199999999998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0.38907580000000003</c:v>
                </c:pt>
                <c:pt idx="88">
                  <c:v>0</c:v>
                </c:pt>
                <c:pt idx="89">
                  <c:v>0</c:v>
                </c:pt>
                <c:pt idx="90">
                  <c:v>0.39443499999999998</c:v>
                </c:pt>
                <c:pt idx="91">
                  <c:v>0</c:v>
                </c:pt>
                <c:pt idx="92">
                  <c:v>0.4158714</c:v>
                </c:pt>
                <c:pt idx="93">
                  <c:v>0</c:v>
                </c:pt>
                <c:pt idx="94">
                  <c:v>0</c:v>
                </c:pt>
                <c:pt idx="95">
                  <c:v>0.43343199999999998</c:v>
                </c:pt>
                <c:pt idx="96">
                  <c:v>0.45667360000000001</c:v>
                </c:pt>
                <c:pt idx="97">
                  <c:v>0.46498289999999998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0.52067969999999997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0.56310020000000005</c:v>
                </c:pt>
                <c:pt idx="113">
                  <c:v>0</c:v>
                </c:pt>
                <c:pt idx="114">
                  <c:v>0</c:v>
                </c:pt>
                <c:pt idx="115">
                  <c:v>0.58744850000000004</c:v>
                </c:pt>
                <c:pt idx="116">
                  <c:v>0.59792250000000002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73-CF10-4242-831D-6E5A5CD7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4253728"/>
        <c:axId val="144254120"/>
      </c:barChart>
      <c:catAx>
        <c:axId val="14425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4254120"/>
        <c:crosses val="autoZero"/>
        <c:auto val="1"/>
        <c:lblAlgn val="ctr"/>
        <c:lblOffset val="100"/>
        <c:noMultiLvlLbl val="0"/>
      </c:catAx>
      <c:valAx>
        <c:axId val="144254120"/>
        <c:scaling>
          <c:orientation val="minMax"/>
          <c:max val="1.1000000000000001"/>
          <c:min val="-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 i="0">
                    <a:solidFill>
                      <a:srgbClr val="333333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Correlation between cyclical components of real government spending and real GDP 1960-2017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425372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28074876057153"/>
          <c:y val="0.92156794703546674"/>
          <c:w val="0.28343841134441528"/>
          <c:h val="5.17226512551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333333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" l="0" r="0" t="0" header="0" footer="0"/>
    <c:pageSetup paperSize="511" orientation="landscape" blackAndWhite="1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597DCF0-C889-4A4A-B2AB-4BD5AFB6C7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891-4AFF-9BF2-F29E67E683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63309E-3E22-497C-B3E2-9756BDEE52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891-4AFF-9BF2-F29E67E683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DFABFAE-D0BF-48D8-9ABB-394660C6C9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891-4AFF-9BF2-F29E67E683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B38482-319A-4F9D-B9D1-39619AAD47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891-4AFF-9BF2-F29E67E683B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5BDD276-AF1F-4B5D-835A-F0DD054075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891-4AFF-9BF2-F29E67E683B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A63C398-3821-4AD5-8230-2274F233B4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891-4AFF-9BF2-F29E67E683B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1CA303B-5E30-4E23-B550-7BA770BD77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891-4AFF-9BF2-F29E67E683B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A4597C7-5CA5-4BCF-BEE4-4B3CB43C26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891-4AFF-9BF2-F29E67E683B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F8AE532-8007-4D3F-89C0-ACD30C7BA2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891-4AFF-9BF2-F29E67E683B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B93D213-C245-4E5A-82A6-A2DC6CC92F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891-4AFF-9BF2-F29E67E683B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0A41C40-5E69-4839-A15E-114F64737A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891-4AFF-9BF2-F29E67E683B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2DB3F99-9F86-487C-B509-338C17BEBC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891-4AFF-9BF2-F29E67E683B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F01AD4F-32D0-47F8-BBCE-783993F7C4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891-4AFF-9BF2-F29E67E683B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62F9D06-92C6-44D2-88A3-158EE52A4F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891-4AFF-9BF2-F29E67E683B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DD81B7B-A813-40DE-88F8-1897ECC396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891-4AFF-9BF2-F29E67E683B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8B4F0FE-574A-4577-A218-048D4F39B7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891-4AFF-9BF2-F29E67E683B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27D4F84-BD92-40C1-8798-110523F959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891-4AFF-9BF2-F29E67E683B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B732E57-7330-48CF-A87F-BA214E8CAA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891-4AFF-9BF2-F29E67E683B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97515AB-73D2-475A-B3FC-F0543D7CE3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891-4AFF-9BF2-F29E67E683B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64E216D-7B9F-4D00-9129-097B2B6523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891-4AFF-9BF2-F29E67E683B2}"/>
                </c:ext>
              </c:extLst>
            </c:dLbl>
            <c:dLbl>
              <c:idx val="20"/>
              <c:layout>
                <c:manualLayout>
                  <c:x val="-1.6975112544026657E-16"/>
                  <c:y val="8.0128205128205121E-3"/>
                </c:manualLayout>
              </c:layout>
              <c:tx>
                <c:rich>
                  <a:bodyPr/>
                  <a:lstStyle/>
                  <a:p>
                    <a:fld id="{08F33B5E-6D02-4619-BAE4-FCC9649E52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891-4AFF-9BF2-F29E67E683B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19CEB80-0294-4ACA-9216-130DB9CE35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891-4AFF-9BF2-F29E67E683B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1C51D6D-E0D6-42F2-8671-142335C1D0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891-4AFF-9BF2-F29E67E683B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6955191-3D3F-4FB5-83B0-E2F7F83F34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891-4AFF-9BF2-F29E67E683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2. LAC'!$B$3:$B$26</c:f>
              <c:strCache>
                <c:ptCount val="24"/>
                <c:pt idx="0">
                  <c:v>Bolivia</c:v>
                </c:pt>
                <c:pt idx="1">
                  <c:v>Bahamas</c:v>
                </c:pt>
                <c:pt idx="2">
                  <c:v>Colombia</c:v>
                </c:pt>
                <c:pt idx="3">
                  <c:v>Mexico</c:v>
                </c:pt>
                <c:pt idx="4">
                  <c:v>Trin. and Tobago</c:v>
                </c:pt>
                <c:pt idx="5">
                  <c:v>Jamaica</c:v>
                </c:pt>
                <c:pt idx="6">
                  <c:v>Paraguay</c:v>
                </c:pt>
                <c:pt idx="7">
                  <c:v>Guyana</c:v>
                </c:pt>
                <c:pt idx="8">
                  <c:v>Barbados</c:v>
                </c:pt>
                <c:pt idx="9">
                  <c:v>Ecuador</c:v>
                </c:pt>
                <c:pt idx="10">
                  <c:v>El Salvador</c:v>
                </c:pt>
                <c:pt idx="11">
                  <c:v>Honduras</c:v>
                </c:pt>
                <c:pt idx="12">
                  <c:v>Uruguay</c:v>
                </c:pt>
                <c:pt idx="13">
                  <c:v>Venezuela, RB</c:v>
                </c:pt>
                <c:pt idx="14">
                  <c:v>Chile</c:v>
                </c:pt>
                <c:pt idx="15">
                  <c:v>Haiti</c:v>
                </c:pt>
                <c:pt idx="16">
                  <c:v>Guatemala</c:v>
                </c:pt>
                <c:pt idx="17">
                  <c:v>Brazil</c:v>
                </c:pt>
                <c:pt idx="18">
                  <c:v>Peru</c:v>
                </c:pt>
                <c:pt idx="19">
                  <c:v>Costa Rica</c:v>
                </c:pt>
                <c:pt idx="20">
                  <c:v>Dominican Rep.</c:v>
                </c:pt>
                <c:pt idx="21">
                  <c:v>Argentina</c:v>
                </c:pt>
                <c:pt idx="22">
                  <c:v>Panama</c:v>
                </c:pt>
                <c:pt idx="23">
                  <c:v>Nicaragua</c:v>
                </c:pt>
              </c:strCache>
            </c:strRef>
          </c:cat>
          <c:val>
            <c:numRef>
              <c:f>'Figure 2. LAC'!$C$3:$C$26</c:f>
              <c:numCache>
                <c:formatCode>General</c:formatCode>
                <c:ptCount val="24"/>
                <c:pt idx="0">
                  <c:v>-4.8548800000000003E-2</c:v>
                </c:pt>
                <c:pt idx="1">
                  <c:v>-1.536E-2</c:v>
                </c:pt>
                <c:pt idx="2">
                  <c:v>2.1988500000000001E-2</c:v>
                </c:pt>
                <c:pt idx="3">
                  <c:v>8.6532600000000001E-2</c:v>
                </c:pt>
                <c:pt idx="4">
                  <c:v>0.1155021</c:v>
                </c:pt>
                <c:pt idx="5">
                  <c:v>0.13547229999999999</c:v>
                </c:pt>
                <c:pt idx="6">
                  <c:v>0.17305970000000001</c:v>
                </c:pt>
                <c:pt idx="7">
                  <c:v>0.19015609999999999</c:v>
                </c:pt>
                <c:pt idx="8">
                  <c:v>0.2168582</c:v>
                </c:pt>
                <c:pt idx="9">
                  <c:v>0.21845970000000001</c:v>
                </c:pt>
                <c:pt idx="10">
                  <c:v>0.24718470000000001</c:v>
                </c:pt>
                <c:pt idx="11">
                  <c:v>0.2472869</c:v>
                </c:pt>
                <c:pt idx="12">
                  <c:v>0.2619919</c:v>
                </c:pt>
                <c:pt idx="13">
                  <c:v>0.35118369999999999</c:v>
                </c:pt>
                <c:pt idx="14">
                  <c:v>0.36233159999999998</c:v>
                </c:pt>
                <c:pt idx="15">
                  <c:v>0.39206990000000003</c:v>
                </c:pt>
                <c:pt idx="16">
                  <c:v>0.44790449999999998</c:v>
                </c:pt>
                <c:pt idx="17">
                  <c:v>0.4689931</c:v>
                </c:pt>
                <c:pt idx="18">
                  <c:v>0.47049940000000001</c:v>
                </c:pt>
                <c:pt idx="19">
                  <c:v>0.482099</c:v>
                </c:pt>
                <c:pt idx="20">
                  <c:v>0.49719190000000002</c:v>
                </c:pt>
                <c:pt idx="21">
                  <c:v>0.55174540000000005</c:v>
                </c:pt>
                <c:pt idx="22">
                  <c:v>0.55569279999999999</c:v>
                </c:pt>
                <c:pt idx="23">
                  <c:v>0.60819699999999999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'[1]Penarol rgdp-ggg 1960-1999 LAC'!$A$129:$A$152</c15:f>
                <c15:dlblRangeCache>
                  <c:ptCount val="24"/>
                  <c:pt idx="0">
                    <c:v>Bolivia</c:v>
                  </c:pt>
                  <c:pt idx="1">
                    <c:v>Guyana</c:v>
                  </c:pt>
                  <c:pt idx="2">
                    <c:v>Colombia</c:v>
                  </c:pt>
                  <c:pt idx="3">
                    <c:v>Bahamas</c:v>
                  </c:pt>
                  <c:pt idx="4">
                    <c:v>Mexico</c:v>
                  </c:pt>
                  <c:pt idx="5">
                    <c:v>Trin. and Tobago</c:v>
                  </c:pt>
                  <c:pt idx="6">
                    <c:v>Jamaica</c:v>
                  </c:pt>
                  <c:pt idx="7">
                    <c:v>Barbados</c:v>
                  </c:pt>
                  <c:pt idx="8">
                    <c:v>Paraguay</c:v>
                  </c:pt>
                  <c:pt idx="9">
                    <c:v>El Salvador</c:v>
                  </c:pt>
                  <c:pt idx="10">
                    <c:v>Honduras</c:v>
                  </c:pt>
                  <c:pt idx="11">
                    <c:v>Ecuador</c:v>
                  </c:pt>
                  <c:pt idx="12">
                    <c:v>Uruguay</c:v>
                  </c:pt>
                  <c:pt idx="13">
                    <c:v>Chile</c:v>
                  </c:pt>
                  <c:pt idx="14">
                    <c:v>Haiti</c:v>
                  </c:pt>
                  <c:pt idx="15">
                    <c:v>Costa Rica</c:v>
                  </c:pt>
                  <c:pt idx="16">
                    <c:v>Guatemala</c:v>
                  </c:pt>
                  <c:pt idx="17">
                    <c:v>Brazil</c:v>
                  </c:pt>
                  <c:pt idx="18">
                    <c:v>Peru</c:v>
                  </c:pt>
                  <c:pt idx="19">
                    <c:v>Venezuela, RB</c:v>
                  </c:pt>
                  <c:pt idx="20">
                    <c:v>Dominican Rep.</c:v>
                  </c:pt>
                  <c:pt idx="21">
                    <c:v>Panama</c:v>
                  </c:pt>
                  <c:pt idx="22">
                    <c:v>Nicaragua</c:v>
                  </c:pt>
                  <c:pt idx="23">
                    <c:v>Argentina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5891-4AFF-9BF2-F29E67E68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57627008"/>
        <c:axId val="657735904"/>
      </c:barChart>
      <c:catAx>
        <c:axId val="557627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657735904"/>
        <c:crosses val="autoZero"/>
        <c:auto val="1"/>
        <c:lblAlgn val="ctr"/>
        <c:lblOffset val="100"/>
        <c:noMultiLvlLbl val="0"/>
      </c:catAx>
      <c:valAx>
        <c:axId val="657735904"/>
        <c:scaling>
          <c:orientation val="minMax"/>
          <c:max val="1"/>
          <c:min val="-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Correlation between cyclical components of real government spending and real GDP 1960-1999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62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" l="0" r="0" t="0" header="0" footer="0"/>
    <c:pageSetup paperSize="511" orientation="landscape" blackAndWhite="1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8BD3D3A-F5AA-43E2-8969-A1ECD87394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670-4033-AD3A-22D69AB4D9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823863-78E2-4C0A-BE27-0866702164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670-4033-AD3A-22D69AB4D9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B7F0E2-4F00-4896-9E93-9C5D0DF9C9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670-4033-AD3A-22D69AB4D9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B396BAC-E9A0-4A9C-9701-2915A61D19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670-4033-AD3A-22D69AB4D9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EF1353D-7879-498B-853D-E5D92B7359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670-4033-AD3A-22D69AB4D9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F76D2FB-7971-45B6-9833-167A343238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670-4033-AD3A-22D69AB4D9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FE5C631-2B4A-49F3-930C-734774AB52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670-4033-AD3A-22D69AB4D9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AEEE175-C8AE-435D-A2D1-0E509BDBEE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670-4033-AD3A-22D69AB4D9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C58C16E-44A9-430E-8C08-369407A0C7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670-4033-AD3A-22D69AB4D9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AC88E94-46A3-49F8-A694-870E3DF6A8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670-4033-AD3A-22D69AB4D9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37388EF-5088-4EE6-8CD0-86AC3ACAE3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670-4033-AD3A-22D69AB4D90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0E729A4-87E6-4E06-96C8-D00D5274E5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670-4033-AD3A-22D69AB4D90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931BCBA-156B-4A3E-9A4A-CB9A82493C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670-4033-AD3A-22D69AB4D90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265D54F-578D-4CF4-A0A5-881539D310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670-4033-AD3A-22D69AB4D90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24936D8-F170-4F8A-9921-C1AF5FC593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670-4033-AD3A-22D69AB4D90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CF2DFFE-BEEC-4BAF-9AC9-37F04F7257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670-4033-AD3A-22D69AB4D90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4FE8AFB-486E-4076-9F61-8181226C12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670-4033-AD3A-22D69AB4D90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0C0D146-9ED4-45BF-AFF0-F1A095E898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670-4033-AD3A-22D69AB4D9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B1DA5C5-9287-4716-8367-AE27296FD8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670-4033-AD3A-22D69AB4D90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176F7CF-2C8F-41F3-AE5C-171A1897C4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670-4033-AD3A-22D69AB4D9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2F50D03-09DA-4C65-ADB9-8001AB0BA1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670-4033-AD3A-22D69AB4D9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05FB052-6D7F-48D6-B7B9-FE5B9675CC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670-4033-AD3A-22D69AB4D906}"/>
                </c:ext>
              </c:extLst>
            </c:dLbl>
            <c:dLbl>
              <c:idx val="22"/>
              <c:layout>
                <c:manualLayout>
                  <c:x val="-4.6295931758531198E-3"/>
                  <c:y val="0"/>
                </c:manualLayout>
              </c:layout>
              <c:tx>
                <c:rich>
                  <a:bodyPr/>
                  <a:lstStyle/>
                  <a:p>
                    <a:fld id="{57A19090-7343-4977-AD06-8C17A099F6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9670-4033-AD3A-22D69AB4D90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70-4033-AD3A-22D69AB4D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2. LAC'!$B$29:$B$52</c:f>
              <c:strCache>
                <c:ptCount val="24"/>
                <c:pt idx="0">
                  <c:v>Chile</c:v>
                </c:pt>
                <c:pt idx="1">
                  <c:v>Costa Rica</c:v>
                </c:pt>
                <c:pt idx="2">
                  <c:v>Paraguay</c:v>
                </c:pt>
                <c:pt idx="3">
                  <c:v>El Salvador</c:v>
                </c:pt>
                <c:pt idx="4">
                  <c:v>Mexico</c:v>
                </c:pt>
                <c:pt idx="5">
                  <c:v>Trin. and Tobago</c:v>
                </c:pt>
                <c:pt idx="6">
                  <c:v>Jamaica</c:v>
                </c:pt>
                <c:pt idx="7">
                  <c:v>Bahamas</c:v>
                </c:pt>
                <c:pt idx="8">
                  <c:v>Guyana</c:v>
                </c:pt>
                <c:pt idx="9">
                  <c:v>Colombia</c:v>
                </c:pt>
                <c:pt idx="10">
                  <c:v>Peru</c:v>
                </c:pt>
                <c:pt idx="11">
                  <c:v>Barbados</c:v>
                </c:pt>
                <c:pt idx="12">
                  <c:v>Honduras</c:v>
                </c:pt>
                <c:pt idx="13">
                  <c:v>Nicaragua</c:v>
                </c:pt>
                <c:pt idx="14">
                  <c:v>Brazil</c:v>
                </c:pt>
                <c:pt idx="15">
                  <c:v>Guatemala</c:v>
                </c:pt>
                <c:pt idx="16">
                  <c:v>Panama</c:v>
                </c:pt>
                <c:pt idx="17">
                  <c:v>Dominican Rep.</c:v>
                </c:pt>
                <c:pt idx="18">
                  <c:v>Bolivia</c:v>
                </c:pt>
                <c:pt idx="19">
                  <c:v>Haiti</c:v>
                </c:pt>
                <c:pt idx="20">
                  <c:v>Uruguay</c:v>
                </c:pt>
                <c:pt idx="21">
                  <c:v>Ecuador</c:v>
                </c:pt>
                <c:pt idx="22">
                  <c:v>Argentina</c:v>
                </c:pt>
                <c:pt idx="23">
                  <c:v>Venezuela, RB</c:v>
                </c:pt>
              </c:strCache>
            </c:strRef>
          </c:cat>
          <c:val>
            <c:numRef>
              <c:f>'Figure 2. LAC'!$C$29:$C$52</c:f>
              <c:numCache>
                <c:formatCode>General</c:formatCode>
                <c:ptCount val="24"/>
                <c:pt idx="0">
                  <c:v>-0.68497379999999997</c:v>
                </c:pt>
                <c:pt idx="1">
                  <c:v>-0.57677780000000001</c:v>
                </c:pt>
                <c:pt idx="2">
                  <c:v>-0.23746110000000001</c:v>
                </c:pt>
                <c:pt idx="3">
                  <c:v>-0.2096664</c:v>
                </c:pt>
                <c:pt idx="4">
                  <c:v>-9.03751E-2</c:v>
                </c:pt>
                <c:pt idx="5">
                  <c:v>-5.3137999999999998E-2</c:v>
                </c:pt>
                <c:pt idx="6">
                  <c:v>-2.5777899999999999E-2</c:v>
                </c:pt>
                <c:pt idx="7">
                  <c:v>-2.2256999999999999E-2</c:v>
                </c:pt>
                <c:pt idx="8">
                  <c:v>3.60247E-2</c:v>
                </c:pt>
                <c:pt idx="9">
                  <c:v>7.8716599999999998E-2</c:v>
                </c:pt>
                <c:pt idx="10">
                  <c:v>8.0110100000000004E-2</c:v>
                </c:pt>
                <c:pt idx="11">
                  <c:v>0.107393</c:v>
                </c:pt>
                <c:pt idx="12">
                  <c:v>0.12818450000000001</c:v>
                </c:pt>
                <c:pt idx="13">
                  <c:v>0.14409930000000001</c:v>
                </c:pt>
                <c:pt idx="14">
                  <c:v>0.22869390000000001</c:v>
                </c:pt>
                <c:pt idx="15">
                  <c:v>0.2318665</c:v>
                </c:pt>
                <c:pt idx="16">
                  <c:v>0.23980650000000001</c:v>
                </c:pt>
                <c:pt idx="17">
                  <c:v>0.2828349</c:v>
                </c:pt>
                <c:pt idx="18">
                  <c:v>0.34001439999999999</c:v>
                </c:pt>
                <c:pt idx="19">
                  <c:v>0.50333649999999996</c:v>
                </c:pt>
                <c:pt idx="20">
                  <c:v>0.57549410000000001</c:v>
                </c:pt>
                <c:pt idx="21">
                  <c:v>0.63377879999999998</c:v>
                </c:pt>
                <c:pt idx="22">
                  <c:v>0.70006460000000004</c:v>
                </c:pt>
                <c:pt idx="23">
                  <c:v>0.84215329999999999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2. LAC'!$B$29:$B$52</c15:f>
                <c15:dlblRangeCache>
                  <c:ptCount val="24"/>
                  <c:pt idx="0">
                    <c:v>Chile</c:v>
                  </c:pt>
                  <c:pt idx="1">
                    <c:v>Costa Rica</c:v>
                  </c:pt>
                  <c:pt idx="2">
                    <c:v>Paraguay</c:v>
                  </c:pt>
                  <c:pt idx="3">
                    <c:v>El Salvador</c:v>
                  </c:pt>
                  <c:pt idx="4">
                    <c:v>Mexico</c:v>
                  </c:pt>
                  <c:pt idx="5">
                    <c:v>Trin. and Tobago</c:v>
                  </c:pt>
                  <c:pt idx="6">
                    <c:v>Jamaica</c:v>
                  </c:pt>
                  <c:pt idx="7">
                    <c:v>Bahamas</c:v>
                  </c:pt>
                  <c:pt idx="8">
                    <c:v>Guyana</c:v>
                  </c:pt>
                  <c:pt idx="9">
                    <c:v>Colombia</c:v>
                  </c:pt>
                  <c:pt idx="10">
                    <c:v>Peru</c:v>
                  </c:pt>
                  <c:pt idx="11">
                    <c:v>Barbados</c:v>
                  </c:pt>
                  <c:pt idx="12">
                    <c:v>Honduras</c:v>
                  </c:pt>
                  <c:pt idx="13">
                    <c:v>Nicaragua</c:v>
                  </c:pt>
                  <c:pt idx="14">
                    <c:v>Brazil</c:v>
                  </c:pt>
                  <c:pt idx="15">
                    <c:v>Guatemala</c:v>
                  </c:pt>
                  <c:pt idx="16">
                    <c:v>Panama</c:v>
                  </c:pt>
                  <c:pt idx="17">
                    <c:v>Dominican Rep.</c:v>
                  </c:pt>
                  <c:pt idx="18">
                    <c:v>Bolivia</c:v>
                  </c:pt>
                  <c:pt idx="19">
                    <c:v>Haiti</c:v>
                  </c:pt>
                  <c:pt idx="20">
                    <c:v>Uruguay</c:v>
                  </c:pt>
                  <c:pt idx="21">
                    <c:v>Ecuador</c:v>
                  </c:pt>
                  <c:pt idx="22">
                    <c:v>Argentina</c:v>
                  </c:pt>
                  <c:pt idx="23">
                    <c:v>Venezuela, RB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9670-4033-AD3A-22D69AB4D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57627008"/>
        <c:axId val="657735904"/>
      </c:barChart>
      <c:catAx>
        <c:axId val="557627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657735904"/>
        <c:crosses val="autoZero"/>
        <c:auto val="1"/>
        <c:lblAlgn val="ctr"/>
        <c:lblOffset val="100"/>
        <c:noMultiLvlLbl val="0"/>
      </c:catAx>
      <c:valAx>
        <c:axId val="657735904"/>
        <c:scaling>
          <c:orientation val="minMax"/>
          <c:max val="1"/>
          <c:min val="-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Correlation between cyclical components of real government spending and real GDP 2000-12017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62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" l="0" r="0" t="0" header="0" footer="0"/>
    <c:pageSetup paperSize="511" orientation="landscape" blackAndWhite="1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800" b="1">
                <a:solidFill>
                  <a:srgbClr val="333333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333333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 Chile vs. Uruguay'!$I$3</c:f>
              <c:strCache>
                <c:ptCount val="1"/>
                <c:pt idx="0">
                  <c:v>Corr(G, GDP)</c:v>
                </c:pt>
              </c:strCache>
            </c:strRef>
          </c:tx>
          <c:spPr>
            <a:ln w="22225" cap="rnd">
              <a:solidFill>
                <a:srgbClr val="005897"/>
              </a:solidFill>
              <a:round/>
            </a:ln>
            <a:effectLst/>
          </c:spPr>
          <c:marker>
            <c:symbol val="none"/>
          </c:marker>
          <c:cat>
            <c:numRef>
              <c:f>'Figure 3. Chile vs. Uruguay'!$B$28:$B$61</c:f>
              <c:numCache>
                <c:formatCode>General</c:formatCode>
                <c:ptCount val="34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</c:numCache>
            </c:numRef>
          </c:cat>
          <c:val>
            <c:numRef>
              <c:f>'Figure 3. Chile vs. Uruguay'!$I$28:$I$61</c:f>
              <c:numCache>
                <c:formatCode>General</c:formatCode>
                <c:ptCount val="34"/>
                <c:pt idx="0">
                  <c:v>0.43437087641627442</c:v>
                </c:pt>
                <c:pt idx="1">
                  <c:v>0.43683667721634889</c:v>
                </c:pt>
                <c:pt idx="2">
                  <c:v>0.43721422211449662</c:v>
                </c:pt>
                <c:pt idx="3">
                  <c:v>0.45416271898486865</c:v>
                </c:pt>
                <c:pt idx="4">
                  <c:v>0.44702543471345568</c:v>
                </c:pt>
                <c:pt idx="5">
                  <c:v>0.47459699836469266</c:v>
                </c:pt>
                <c:pt idx="6">
                  <c:v>0.45670662910854393</c:v>
                </c:pt>
                <c:pt idx="7">
                  <c:v>0.33839617101816605</c:v>
                </c:pt>
                <c:pt idx="8">
                  <c:v>0.25564541737437363</c:v>
                </c:pt>
                <c:pt idx="9">
                  <c:v>0.27919088868804376</c:v>
                </c:pt>
                <c:pt idx="10">
                  <c:v>0.2718613902959886</c:v>
                </c:pt>
                <c:pt idx="11">
                  <c:v>0.2912933914643917</c:v>
                </c:pt>
                <c:pt idx="12">
                  <c:v>0.14390083101340162</c:v>
                </c:pt>
                <c:pt idx="13">
                  <c:v>0.16231663038054031</c:v>
                </c:pt>
                <c:pt idx="14">
                  <c:v>0.19049936825590605</c:v>
                </c:pt>
                <c:pt idx="15">
                  <c:v>0.17866856607494061</c:v>
                </c:pt>
                <c:pt idx="16">
                  <c:v>0.18563931962595767</c:v>
                </c:pt>
                <c:pt idx="17">
                  <c:v>-6.0595702526199918E-2</c:v>
                </c:pt>
                <c:pt idx="18">
                  <c:v>-6.3475559289728256E-2</c:v>
                </c:pt>
                <c:pt idx="19">
                  <c:v>-0.10233016412824689</c:v>
                </c:pt>
                <c:pt idx="20">
                  <c:v>-4.0674289178100481E-2</c:v>
                </c:pt>
                <c:pt idx="21">
                  <c:v>-3.0682268037829894E-2</c:v>
                </c:pt>
                <c:pt idx="22">
                  <c:v>-8.123862447614448E-2</c:v>
                </c:pt>
                <c:pt idx="23">
                  <c:v>-0.11210596626896528</c:v>
                </c:pt>
                <c:pt idx="24">
                  <c:v>-6.6757693103422387E-3</c:v>
                </c:pt>
                <c:pt idx="25">
                  <c:v>-7.6569809539329139E-2</c:v>
                </c:pt>
                <c:pt idx="26">
                  <c:v>-0.21554437952266592</c:v>
                </c:pt>
                <c:pt idx="27">
                  <c:v>-0.28145505968595547</c:v>
                </c:pt>
                <c:pt idx="28">
                  <c:v>-0.24773567793799806</c:v>
                </c:pt>
                <c:pt idx="29">
                  <c:v>-0.23309010306878908</c:v>
                </c:pt>
                <c:pt idx="30">
                  <c:v>-0.22550920993590187</c:v>
                </c:pt>
                <c:pt idx="31">
                  <c:v>-0.17433803478643023</c:v>
                </c:pt>
                <c:pt idx="32">
                  <c:v>-0.19701140851726548</c:v>
                </c:pt>
                <c:pt idx="33">
                  <c:v>-0.27864931304552865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1-4503-9C9F-C287CB8B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143184"/>
        <c:axId val="1696633024"/>
      </c:lineChart>
      <c:lineChart>
        <c:grouping val="standard"/>
        <c:varyColors val="0"/>
        <c:ser>
          <c:idx val="1"/>
          <c:order val="1"/>
          <c:tx>
            <c:strRef>
              <c:f>'Figure 3. Chile vs. Uruguay'!$J$3</c:f>
              <c:strCache>
                <c:ptCount val="1"/>
                <c:pt idx="0">
                  <c:v>Institutional quality</c:v>
                </c:pt>
              </c:strCache>
            </c:strRef>
          </c:tx>
          <c:spPr>
            <a:ln w="22225" cap="rnd">
              <a:solidFill>
                <a:srgbClr val="005897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3. Chile vs. Uruguay'!$B$28:$B$61</c:f>
              <c:numCache>
                <c:formatCode>General</c:formatCode>
                <c:ptCount val="34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</c:numCache>
            </c:numRef>
          </c:cat>
          <c:val>
            <c:numRef>
              <c:f>'Figure 3. Chile vs. Uruguay'!$J$28:$J$61</c:f>
              <c:numCache>
                <c:formatCode>General</c:formatCode>
                <c:ptCount val="34"/>
                <c:pt idx="0">
                  <c:v>0.52256939999999996</c:v>
                </c:pt>
                <c:pt idx="1">
                  <c:v>0.4791667</c:v>
                </c:pt>
                <c:pt idx="2">
                  <c:v>0.48263889999999998</c:v>
                </c:pt>
                <c:pt idx="3">
                  <c:v>0.52604169999999995</c:v>
                </c:pt>
                <c:pt idx="4">
                  <c:v>0.5625</c:v>
                </c:pt>
                <c:pt idx="5">
                  <c:v>0.56597220000000004</c:v>
                </c:pt>
                <c:pt idx="6">
                  <c:v>0.57118049999999998</c:v>
                </c:pt>
                <c:pt idx="7">
                  <c:v>0.57465279999999996</c:v>
                </c:pt>
                <c:pt idx="8">
                  <c:v>0.58333330000000005</c:v>
                </c:pt>
                <c:pt idx="9">
                  <c:v>0.58333330000000005</c:v>
                </c:pt>
                <c:pt idx="10">
                  <c:v>0.59375</c:v>
                </c:pt>
                <c:pt idx="11">
                  <c:v>0.60416669999999995</c:v>
                </c:pt>
                <c:pt idx="12">
                  <c:v>0.68229169999999995</c:v>
                </c:pt>
                <c:pt idx="13">
                  <c:v>0.76736110000000002</c:v>
                </c:pt>
                <c:pt idx="14">
                  <c:v>0.78125</c:v>
                </c:pt>
                <c:pt idx="15">
                  <c:v>0.73090279999999996</c:v>
                </c:pt>
                <c:pt idx="16">
                  <c:v>0.7395834</c:v>
                </c:pt>
                <c:pt idx="17">
                  <c:v>0.77777779999999996</c:v>
                </c:pt>
                <c:pt idx="18">
                  <c:v>0.78125</c:v>
                </c:pt>
                <c:pt idx="19">
                  <c:v>0.73784720000000004</c:v>
                </c:pt>
                <c:pt idx="20">
                  <c:v>0.73958330000000005</c:v>
                </c:pt>
                <c:pt idx="21">
                  <c:v>0.82291669999999995</c:v>
                </c:pt>
                <c:pt idx="22">
                  <c:v>0.82291669999999995</c:v>
                </c:pt>
                <c:pt idx="23">
                  <c:v>0.82291669999999995</c:v>
                </c:pt>
                <c:pt idx="24">
                  <c:v>0.82291669999999995</c:v>
                </c:pt>
                <c:pt idx="25">
                  <c:v>0.82291669999999995</c:v>
                </c:pt>
                <c:pt idx="26">
                  <c:v>0.80555549999999998</c:v>
                </c:pt>
                <c:pt idx="27">
                  <c:v>0.80208330000000005</c:v>
                </c:pt>
                <c:pt idx="28">
                  <c:v>0.80208330000000005</c:v>
                </c:pt>
                <c:pt idx="29">
                  <c:v>0.79861110000000002</c:v>
                </c:pt>
                <c:pt idx="30">
                  <c:v>0.78125</c:v>
                </c:pt>
                <c:pt idx="31">
                  <c:v>0.78125</c:v>
                </c:pt>
                <c:pt idx="32">
                  <c:v>0.78125</c:v>
                </c:pt>
                <c:pt idx="33">
                  <c:v>0.75868060000000004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1-4503-9C9F-C287CB8B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756432"/>
        <c:axId val="1696657216"/>
      </c:lineChart>
      <c:catAx>
        <c:axId val="170514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C1E1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6633024"/>
        <c:crosses val="autoZero"/>
        <c:auto val="1"/>
        <c:lblAlgn val="ctr"/>
        <c:lblOffset val="100"/>
        <c:noMultiLvlLbl val="0"/>
      </c:catAx>
      <c:valAx>
        <c:axId val="169663302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1" u="none" strike="noStrike" kern="1200" baseline="0">
                    <a:solidFill>
                      <a:srgbClr val="1C1E1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i="1">
                    <a:solidFill>
                      <a:srgbClr val="333333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Corr(G, GDP)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1" u="none" strike="noStrike" kern="1200" baseline="0">
                  <a:solidFill>
                    <a:srgbClr val="1C1E1F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33333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5143184"/>
        <c:crosses val="autoZero"/>
        <c:crossBetween val="between"/>
      </c:valAx>
      <c:valAx>
        <c:axId val="1696657216"/>
        <c:scaling>
          <c:orientation val="minMax"/>
          <c:max val="0.9"/>
          <c:min val="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1" u="none" strike="noStrike" kern="1200" baseline="0">
                    <a:solidFill>
                      <a:srgbClr val="1C1E1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i="1">
                    <a:solidFill>
                      <a:srgbClr val="333333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Institutional Quality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1" u="none" strike="noStrike" kern="1200" baseline="0">
                  <a:solidFill>
                    <a:srgbClr val="1C1E1F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C1E1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8756432"/>
        <c:crosses val="max"/>
        <c:crossBetween val="between"/>
        <c:majorUnit val="0.1"/>
      </c:valAx>
      <c:catAx>
        <c:axId val="182875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665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333333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800" b="1">
                <a:solidFill>
                  <a:srgbClr val="333333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Uruguay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333333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 Chile vs. Uruguay'!$E$3</c:f>
              <c:strCache>
                <c:ptCount val="1"/>
                <c:pt idx="0">
                  <c:v>Corr(G, GDP)</c:v>
                </c:pt>
              </c:strCache>
            </c:strRef>
          </c:tx>
          <c:spPr>
            <a:ln w="22225" cap="rnd">
              <a:solidFill>
                <a:srgbClr val="005897"/>
              </a:solidFill>
              <a:round/>
            </a:ln>
            <a:effectLst/>
          </c:spPr>
          <c:marker>
            <c:symbol val="none"/>
          </c:marker>
          <c:cat>
            <c:numRef>
              <c:f>'Figure 3. Chile vs. Uruguay'!$B$28:$B$61</c:f>
              <c:numCache>
                <c:formatCode>General</c:formatCode>
                <c:ptCount val="34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</c:numCache>
            </c:numRef>
          </c:cat>
          <c:val>
            <c:numRef>
              <c:f>'Figure 3. Chile vs. Uruguay'!$E$28:$E$61</c:f>
              <c:numCache>
                <c:formatCode>General</c:formatCode>
                <c:ptCount val="34"/>
                <c:pt idx="0">
                  <c:v>0.10231012146187768</c:v>
                </c:pt>
                <c:pt idx="1">
                  <c:v>0.15453361745896607</c:v>
                </c:pt>
                <c:pt idx="2">
                  <c:v>0.16689897524793482</c:v>
                </c:pt>
                <c:pt idx="3">
                  <c:v>0.19194456746389821</c:v>
                </c:pt>
                <c:pt idx="4">
                  <c:v>0.14626241370539722</c:v>
                </c:pt>
                <c:pt idx="5">
                  <c:v>0.1719807994201086</c:v>
                </c:pt>
                <c:pt idx="6">
                  <c:v>0.3265952458299704</c:v>
                </c:pt>
                <c:pt idx="7">
                  <c:v>0.31813499931396072</c:v>
                </c:pt>
                <c:pt idx="8">
                  <c:v>0.44713221854019702</c:v>
                </c:pt>
                <c:pt idx="9">
                  <c:v>0.42092874939009145</c:v>
                </c:pt>
                <c:pt idx="10">
                  <c:v>0.44754097846622098</c:v>
                </c:pt>
                <c:pt idx="11">
                  <c:v>0.47069727356800756</c:v>
                </c:pt>
                <c:pt idx="12">
                  <c:v>0.47127094394411823</c:v>
                </c:pt>
                <c:pt idx="13">
                  <c:v>0.47347469977919482</c:v>
                </c:pt>
                <c:pt idx="14">
                  <c:v>0.48075803327708366</c:v>
                </c:pt>
                <c:pt idx="15">
                  <c:v>0.56055276733540049</c:v>
                </c:pt>
                <c:pt idx="16">
                  <c:v>0.63345863357187726</c:v>
                </c:pt>
                <c:pt idx="17">
                  <c:v>0.5764188339363342</c:v>
                </c:pt>
                <c:pt idx="18">
                  <c:v>0.702614605456508</c:v>
                </c:pt>
                <c:pt idx="19">
                  <c:v>0.70131050255329874</c:v>
                </c:pt>
                <c:pt idx="20">
                  <c:v>0.67666026234052634</c:v>
                </c:pt>
                <c:pt idx="21">
                  <c:v>0.62154381779886247</c:v>
                </c:pt>
                <c:pt idx="22">
                  <c:v>0.62016243058369169</c:v>
                </c:pt>
                <c:pt idx="23">
                  <c:v>0.59235127665182663</c:v>
                </c:pt>
                <c:pt idx="24">
                  <c:v>0.58075307201358506</c:v>
                </c:pt>
                <c:pt idx="25">
                  <c:v>0.57667068948389455</c:v>
                </c:pt>
                <c:pt idx="26">
                  <c:v>0.55310866820093252</c:v>
                </c:pt>
                <c:pt idx="27">
                  <c:v>0.49952041567415145</c:v>
                </c:pt>
                <c:pt idx="28">
                  <c:v>0.52034361054545863</c:v>
                </c:pt>
                <c:pt idx="29">
                  <c:v>0.6036350151629859</c:v>
                </c:pt>
                <c:pt idx="30">
                  <c:v>0.73033692321060506</c:v>
                </c:pt>
                <c:pt idx="31">
                  <c:v>0.71444768871417852</c:v>
                </c:pt>
                <c:pt idx="32">
                  <c:v>0.77428213783836197</c:v>
                </c:pt>
                <c:pt idx="33">
                  <c:v>0.76604207470058761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C-4C81-A38D-41207E43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143184"/>
        <c:axId val="1696633024"/>
      </c:lineChart>
      <c:lineChart>
        <c:grouping val="standard"/>
        <c:varyColors val="0"/>
        <c:ser>
          <c:idx val="1"/>
          <c:order val="1"/>
          <c:tx>
            <c:strRef>
              <c:f>'Figure 3. Chile vs. Uruguay'!$F$3</c:f>
              <c:strCache>
                <c:ptCount val="1"/>
                <c:pt idx="0">
                  <c:v>Institutional quality</c:v>
                </c:pt>
              </c:strCache>
            </c:strRef>
          </c:tx>
          <c:spPr>
            <a:ln w="22225" cap="rnd">
              <a:solidFill>
                <a:srgbClr val="005897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3. Chile vs. Uruguay'!$F$28:$F$61</c:f>
              <c:numCache>
                <c:formatCode>General</c:formatCode>
                <c:ptCount val="34"/>
                <c:pt idx="0">
                  <c:v>0.4375</c:v>
                </c:pt>
                <c:pt idx="1">
                  <c:v>0.42013889999999998</c:v>
                </c:pt>
                <c:pt idx="2">
                  <c:v>0.4166667</c:v>
                </c:pt>
                <c:pt idx="3">
                  <c:v>0.42013889999999998</c:v>
                </c:pt>
                <c:pt idx="4">
                  <c:v>0.44965280000000002</c:v>
                </c:pt>
                <c:pt idx="5">
                  <c:v>0.4375</c:v>
                </c:pt>
                <c:pt idx="6">
                  <c:v>0.44444440000000002</c:v>
                </c:pt>
                <c:pt idx="7">
                  <c:v>0.453125</c:v>
                </c:pt>
                <c:pt idx="8">
                  <c:v>0.46527780000000002</c:v>
                </c:pt>
                <c:pt idx="9">
                  <c:v>0.4583333</c:v>
                </c:pt>
                <c:pt idx="10">
                  <c:v>0.4583333</c:v>
                </c:pt>
                <c:pt idx="11">
                  <c:v>0.4583333</c:v>
                </c:pt>
                <c:pt idx="12">
                  <c:v>0.4895833</c:v>
                </c:pt>
                <c:pt idx="13">
                  <c:v>0.58333330000000005</c:v>
                </c:pt>
                <c:pt idx="14">
                  <c:v>0.58333330000000005</c:v>
                </c:pt>
                <c:pt idx="15">
                  <c:v>0.58333330000000005</c:v>
                </c:pt>
                <c:pt idx="16">
                  <c:v>0.58333330000000005</c:v>
                </c:pt>
                <c:pt idx="17">
                  <c:v>0.60503470000000004</c:v>
                </c:pt>
                <c:pt idx="18">
                  <c:v>0.58333330000000005</c:v>
                </c:pt>
                <c:pt idx="19">
                  <c:v>0.54600700000000002</c:v>
                </c:pt>
                <c:pt idx="20">
                  <c:v>0.5546875</c:v>
                </c:pt>
                <c:pt idx="21">
                  <c:v>0.55381939999999996</c:v>
                </c:pt>
                <c:pt idx="22">
                  <c:v>0.55208330000000005</c:v>
                </c:pt>
                <c:pt idx="23">
                  <c:v>0.55208330000000005</c:v>
                </c:pt>
                <c:pt idx="24">
                  <c:v>0.55208330000000005</c:v>
                </c:pt>
                <c:pt idx="25">
                  <c:v>0.55208330000000005</c:v>
                </c:pt>
                <c:pt idx="26">
                  <c:v>0.5677084</c:v>
                </c:pt>
                <c:pt idx="27">
                  <c:v>0.57291669999999995</c:v>
                </c:pt>
                <c:pt idx="28">
                  <c:v>0.59461810000000004</c:v>
                </c:pt>
                <c:pt idx="29">
                  <c:v>0.60416669999999995</c:v>
                </c:pt>
                <c:pt idx="30">
                  <c:v>0.60590279999999996</c:v>
                </c:pt>
                <c:pt idx="31">
                  <c:v>0.625</c:v>
                </c:pt>
                <c:pt idx="32">
                  <c:v>0.625</c:v>
                </c:pt>
                <c:pt idx="33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C-4C81-A38D-41207E43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756432"/>
        <c:axId val="1696657216"/>
      </c:lineChart>
      <c:catAx>
        <c:axId val="170514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33333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6633024"/>
        <c:crosses val="autoZero"/>
        <c:auto val="1"/>
        <c:lblAlgn val="ctr"/>
        <c:lblOffset val="100"/>
        <c:noMultiLvlLbl val="0"/>
      </c:catAx>
      <c:valAx>
        <c:axId val="1696633024"/>
        <c:scaling>
          <c:orientation val="minMax"/>
          <c:max val="0.8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1" u="none" strike="noStrike" kern="1200" baseline="0">
                    <a:solidFill>
                      <a:srgbClr val="333333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i="1">
                    <a:solidFill>
                      <a:srgbClr val="333333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Corr(G, GDP)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1" u="none" strike="noStrike" kern="1200" baseline="0">
                  <a:solidFill>
                    <a:srgbClr val="333333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33333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5143184"/>
        <c:crosses val="autoZero"/>
        <c:crossBetween val="between"/>
      </c:valAx>
      <c:valAx>
        <c:axId val="1696657216"/>
        <c:scaling>
          <c:orientation val="minMax"/>
          <c:max val="0.9"/>
          <c:min val="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1" u="none" strike="noStrike" kern="1200" baseline="0">
                    <a:solidFill>
                      <a:srgbClr val="333333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i="1">
                    <a:solidFill>
                      <a:srgbClr val="333333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Institutional Quality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1" u="none" strike="noStrike" kern="1200" baseline="0">
                  <a:solidFill>
                    <a:srgbClr val="333333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C1E1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8756432"/>
        <c:crosses val="max"/>
        <c:crossBetween val="between"/>
        <c:majorUnit val="0.1"/>
      </c:valAx>
      <c:catAx>
        <c:axId val="182875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665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333333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 Chile vs. Uruguay'!$I$3</c:f>
              <c:strCache>
                <c:ptCount val="1"/>
                <c:pt idx="0">
                  <c:v>Corr(G, GDP)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3. Chile vs. Uruguay'!$B$28:$B$61</c:f>
              <c:numCache>
                <c:formatCode>General</c:formatCode>
                <c:ptCount val="34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</c:numCache>
            </c:numRef>
          </c:cat>
          <c:val>
            <c:numRef>
              <c:f>'Figure 3. Chile vs. Uruguay'!$I$28:$I$61</c:f>
              <c:numCache>
                <c:formatCode>General</c:formatCode>
                <c:ptCount val="34"/>
                <c:pt idx="0">
                  <c:v>0.43437087641627442</c:v>
                </c:pt>
                <c:pt idx="1">
                  <c:v>0.43683667721634889</c:v>
                </c:pt>
                <c:pt idx="2">
                  <c:v>0.43721422211449662</c:v>
                </c:pt>
                <c:pt idx="3">
                  <c:v>0.45416271898486865</c:v>
                </c:pt>
                <c:pt idx="4">
                  <c:v>0.44702543471345568</c:v>
                </c:pt>
                <c:pt idx="5">
                  <c:v>0.47459699836469266</c:v>
                </c:pt>
                <c:pt idx="6">
                  <c:v>0.45670662910854393</c:v>
                </c:pt>
                <c:pt idx="7">
                  <c:v>0.33839617101816605</c:v>
                </c:pt>
                <c:pt idx="8">
                  <c:v>0.25564541737437363</c:v>
                </c:pt>
                <c:pt idx="9">
                  <c:v>0.27919088868804376</c:v>
                </c:pt>
                <c:pt idx="10">
                  <c:v>0.2718613902959886</c:v>
                </c:pt>
                <c:pt idx="11">
                  <c:v>0.2912933914643917</c:v>
                </c:pt>
                <c:pt idx="12">
                  <c:v>0.14390083101340162</c:v>
                </c:pt>
                <c:pt idx="13">
                  <c:v>0.16231663038054031</c:v>
                </c:pt>
                <c:pt idx="14">
                  <c:v>0.19049936825590605</c:v>
                </c:pt>
                <c:pt idx="15">
                  <c:v>0.17866856607494061</c:v>
                </c:pt>
                <c:pt idx="16">
                  <c:v>0.18563931962595767</c:v>
                </c:pt>
                <c:pt idx="17">
                  <c:v>-6.0595702526199918E-2</c:v>
                </c:pt>
                <c:pt idx="18">
                  <c:v>-6.3475559289728256E-2</c:v>
                </c:pt>
                <c:pt idx="19">
                  <c:v>-0.10233016412824689</c:v>
                </c:pt>
                <c:pt idx="20">
                  <c:v>-4.0674289178100481E-2</c:v>
                </c:pt>
                <c:pt idx="21">
                  <c:v>-3.0682268037829894E-2</c:v>
                </c:pt>
                <c:pt idx="22">
                  <c:v>-8.123862447614448E-2</c:v>
                </c:pt>
                <c:pt idx="23">
                  <c:v>-0.11210596626896528</c:v>
                </c:pt>
                <c:pt idx="24">
                  <c:v>-6.6757693103422387E-3</c:v>
                </c:pt>
                <c:pt idx="25">
                  <c:v>-7.6569809539329139E-2</c:v>
                </c:pt>
                <c:pt idx="26">
                  <c:v>-0.21554437952266592</c:v>
                </c:pt>
                <c:pt idx="27">
                  <c:v>-0.28145505968595547</c:v>
                </c:pt>
                <c:pt idx="28">
                  <c:v>-0.24773567793799806</c:v>
                </c:pt>
                <c:pt idx="29">
                  <c:v>-0.23309010306878908</c:v>
                </c:pt>
                <c:pt idx="30">
                  <c:v>-0.22550920993590187</c:v>
                </c:pt>
                <c:pt idx="31">
                  <c:v>-0.17433803478643023</c:v>
                </c:pt>
                <c:pt idx="32">
                  <c:v>-0.19701140851726548</c:v>
                </c:pt>
                <c:pt idx="33">
                  <c:v>-0.27864931304552865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E-4D69-96F2-451E66EC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143184"/>
        <c:axId val="1696633024"/>
      </c:lineChart>
      <c:lineChart>
        <c:grouping val="standard"/>
        <c:varyColors val="0"/>
        <c:ser>
          <c:idx val="1"/>
          <c:order val="1"/>
          <c:tx>
            <c:strRef>
              <c:f>'Figure 3. Chile vs. Uruguay'!$J$3</c:f>
              <c:strCache>
                <c:ptCount val="1"/>
                <c:pt idx="0">
                  <c:v>Institutional quality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3. Chile vs. Uruguay'!$B$28:$B$61</c:f>
              <c:numCache>
                <c:formatCode>General</c:formatCode>
                <c:ptCount val="34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</c:numCache>
            </c:numRef>
          </c:cat>
          <c:val>
            <c:numRef>
              <c:f>'Figure 3. Chile vs. Uruguay'!$J$28:$J$61</c:f>
              <c:numCache>
                <c:formatCode>General</c:formatCode>
                <c:ptCount val="34"/>
                <c:pt idx="0">
                  <c:v>0.52256939999999996</c:v>
                </c:pt>
                <c:pt idx="1">
                  <c:v>0.4791667</c:v>
                </c:pt>
                <c:pt idx="2">
                  <c:v>0.48263889999999998</c:v>
                </c:pt>
                <c:pt idx="3">
                  <c:v>0.52604169999999995</c:v>
                </c:pt>
                <c:pt idx="4">
                  <c:v>0.5625</c:v>
                </c:pt>
                <c:pt idx="5">
                  <c:v>0.56597220000000004</c:v>
                </c:pt>
                <c:pt idx="6">
                  <c:v>0.57118049999999998</c:v>
                </c:pt>
                <c:pt idx="7">
                  <c:v>0.57465279999999996</c:v>
                </c:pt>
                <c:pt idx="8">
                  <c:v>0.58333330000000005</c:v>
                </c:pt>
                <c:pt idx="9">
                  <c:v>0.58333330000000005</c:v>
                </c:pt>
                <c:pt idx="10">
                  <c:v>0.59375</c:v>
                </c:pt>
                <c:pt idx="11">
                  <c:v>0.60416669999999995</c:v>
                </c:pt>
                <c:pt idx="12">
                  <c:v>0.68229169999999995</c:v>
                </c:pt>
                <c:pt idx="13">
                  <c:v>0.76736110000000002</c:v>
                </c:pt>
                <c:pt idx="14">
                  <c:v>0.78125</c:v>
                </c:pt>
                <c:pt idx="15">
                  <c:v>0.73090279999999996</c:v>
                </c:pt>
                <c:pt idx="16">
                  <c:v>0.7395834</c:v>
                </c:pt>
                <c:pt idx="17">
                  <c:v>0.77777779999999996</c:v>
                </c:pt>
                <c:pt idx="18">
                  <c:v>0.78125</c:v>
                </c:pt>
                <c:pt idx="19">
                  <c:v>0.73784720000000004</c:v>
                </c:pt>
                <c:pt idx="20">
                  <c:v>0.73958330000000005</c:v>
                </c:pt>
                <c:pt idx="21">
                  <c:v>0.82291669999999995</c:v>
                </c:pt>
                <c:pt idx="22">
                  <c:v>0.82291669999999995</c:v>
                </c:pt>
                <c:pt idx="23">
                  <c:v>0.82291669999999995</c:v>
                </c:pt>
                <c:pt idx="24">
                  <c:v>0.82291669999999995</c:v>
                </c:pt>
                <c:pt idx="25">
                  <c:v>0.82291669999999995</c:v>
                </c:pt>
                <c:pt idx="26">
                  <c:v>0.80555549999999998</c:v>
                </c:pt>
                <c:pt idx="27">
                  <c:v>0.80208330000000005</c:v>
                </c:pt>
                <c:pt idx="28">
                  <c:v>0.80208330000000005</c:v>
                </c:pt>
                <c:pt idx="29">
                  <c:v>0.79861110000000002</c:v>
                </c:pt>
                <c:pt idx="30">
                  <c:v>0.78125</c:v>
                </c:pt>
                <c:pt idx="31">
                  <c:v>0.78125</c:v>
                </c:pt>
                <c:pt idx="32">
                  <c:v>0.78125</c:v>
                </c:pt>
                <c:pt idx="33">
                  <c:v>0.75868060000000004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E-4D69-96F2-451E66EC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756432"/>
        <c:axId val="1696657216"/>
      </c:lineChart>
      <c:catAx>
        <c:axId val="170514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C1E1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6633024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696633024"/>
        <c:scaling>
          <c:orientation val="minMax"/>
          <c:max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33333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5143184"/>
        <c:crosses val="autoZero"/>
        <c:crossBetween val="between"/>
      </c:valAx>
      <c:valAx>
        <c:axId val="1696657216"/>
        <c:scaling>
          <c:orientation val="minMax"/>
          <c:max val="0.9"/>
          <c:min val="0.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C1E1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8756432"/>
        <c:crosses val="max"/>
        <c:crossBetween val="between"/>
        <c:majorUnit val="0.1"/>
      </c:valAx>
      <c:catAx>
        <c:axId val="182875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665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" l="0" r="0" t="0" header="0" footer="0"/>
    <c:pageSetup paperSize="449" orientation="landscape" blackAndWhite="1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 Chile vs. Uruguay'!$E$3</c:f>
              <c:strCache>
                <c:ptCount val="1"/>
                <c:pt idx="0">
                  <c:v>Corr(G, GDP)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3. Chile vs. Uruguay'!$B$28:$B$61</c:f>
              <c:numCache>
                <c:formatCode>General</c:formatCode>
                <c:ptCount val="34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</c:numCache>
            </c:numRef>
          </c:cat>
          <c:val>
            <c:numRef>
              <c:f>'Figure 3. Chile vs. Uruguay'!$E$28:$E$61</c:f>
              <c:numCache>
                <c:formatCode>General</c:formatCode>
                <c:ptCount val="34"/>
                <c:pt idx="0">
                  <c:v>0.10231012146187768</c:v>
                </c:pt>
                <c:pt idx="1">
                  <c:v>0.15453361745896607</c:v>
                </c:pt>
                <c:pt idx="2">
                  <c:v>0.16689897524793482</c:v>
                </c:pt>
                <c:pt idx="3">
                  <c:v>0.19194456746389821</c:v>
                </c:pt>
                <c:pt idx="4">
                  <c:v>0.14626241370539722</c:v>
                </c:pt>
                <c:pt idx="5">
                  <c:v>0.1719807994201086</c:v>
                </c:pt>
                <c:pt idx="6">
                  <c:v>0.3265952458299704</c:v>
                </c:pt>
                <c:pt idx="7">
                  <c:v>0.31813499931396072</c:v>
                </c:pt>
                <c:pt idx="8">
                  <c:v>0.44713221854019702</c:v>
                </c:pt>
                <c:pt idx="9">
                  <c:v>0.42092874939009145</c:v>
                </c:pt>
                <c:pt idx="10">
                  <c:v>0.44754097846622098</c:v>
                </c:pt>
                <c:pt idx="11">
                  <c:v>0.47069727356800756</c:v>
                </c:pt>
                <c:pt idx="12">
                  <c:v>0.47127094394411823</c:v>
                </c:pt>
                <c:pt idx="13">
                  <c:v>0.47347469977919482</c:v>
                </c:pt>
                <c:pt idx="14">
                  <c:v>0.48075803327708366</c:v>
                </c:pt>
                <c:pt idx="15">
                  <c:v>0.56055276733540049</c:v>
                </c:pt>
                <c:pt idx="16">
                  <c:v>0.63345863357187726</c:v>
                </c:pt>
                <c:pt idx="17">
                  <c:v>0.5764188339363342</c:v>
                </c:pt>
                <c:pt idx="18">
                  <c:v>0.702614605456508</c:v>
                </c:pt>
                <c:pt idx="19">
                  <c:v>0.70131050255329874</c:v>
                </c:pt>
                <c:pt idx="20">
                  <c:v>0.67666026234052634</c:v>
                </c:pt>
                <c:pt idx="21">
                  <c:v>0.62154381779886247</c:v>
                </c:pt>
                <c:pt idx="22">
                  <c:v>0.62016243058369169</c:v>
                </c:pt>
                <c:pt idx="23">
                  <c:v>0.59235127665182663</c:v>
                </c:pt>
                <c:pt idx="24">
                  <c:v>0.58075307201358506</c:v>
                </c:pt>
                <c:pt idx="25">
                  <c:v>0.57667068948389455</c:v>
                </c:pt>
                <c:pt idx="26">
                  <c:v>0.55310866820093252</c:v>
                </c:pt>
                <c:pt idx="27">
                  <c:v>0.49952041567415145</c:v>
                </c:pt>
                <c:pt idx="28">
                  <c:v>0.52034361054545863</c:v>
                </c:pt>
                <c:pt idx="29">
                  <c:v>0.6036350151629859</c:v>
                </c:pt>
                <c:pt idx="30">
                  <c:v>0.73033692321060506</c:v>
                </c:pt>
                <c:pt idx="31">
                  <c:v>0.71444768871417852</c:v>
                </c:pt>
                <c:pt idx="32">
                  <c:v>0.77428213783836197</c:v>
                </c:pt>
                <c:pt idx="33">
                  <c:v>0.76604207470058761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01F-A3C1-580964F9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143184"/>
        <c:axId val="1696633024"/>
      </c:lineChart>
      <c:lineChart>
        <c:grouping val="standard"/>
        <c:varyColors val="0"/>
        <c:ser>
          <c:idx val="1"/>
          <c:order val="1"/>
          <c:tx>
            <c:strRef>
              <c:f>'Figure 3. Chile vs. Uruguay'!$F$3</c:f>
              <c:strCache>
                <c:ptCount val="1"/>
                <c:pt idx="0">
                  <c:v>Institutional quality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3. Chile vs. Uruguay'!$F$28:$F$61</c:f>
              <c:numCache>
                <c:formatCode>General</c:formatCode>
                <c:ptCount val="34"/>
                <c:pt idx="0">
                  <c:v>0.4375</c:v>
                </c:pt>
                <c:pt idx="1">
                  <c:v>0.42013889999999998</c:v>
                </c:pt>
                <c:pt idx="2">
                  <c:v>0.4166667</c:v>
                </c:pt>
                <c:pt idx="3">
                  <c:v>0.42013889999999998</c:v>
                </c:pt>
                <c:pt idx="4">
                  <c:v>0.44965280000000002</c:v>
                </c:pt>
                <c:pt idx="5">
                  <c:v>0.4375</c:v>
                </c:pt>
                <c:pt idx="6">
                  <c:v>0.44444440000000002</c:v>
                </c:pt>
                <c:pt idx="7">
                  <c:v>0.453125</c:v>
                </c:pt>
                <c:pt idx="8">
                  <c:v>0.46527780000000002</c:v>
                </c:pt>
                <c:pt idx="9">
                  <c:v>0.4583333</c:v>
                </c:pt>
                <c:pt idx="10">
                  <c:v>0.4583333</c:v>
                </c:pt>
                <c:pt idx="11">
                  <c:v>0.4583333</c:v>
                </c:pt>
                <c:pt idx="12">
                  <c:v>0.4895833</c:v>
                </c:pt>
                <c:pt idx="13">
                  <c:v>0.58333330000000005</c:v>
                </c:pt>
                <c:pt idx="14">
                  <c:v>0.58333330000000005</c:v>
                </c:pt>
                <c:pt idx="15">
                  <c:v>0.58333330000000005</c:v>
                </c:pt>
                <c:pt idx="16">
                  <c:v>0.58333330000000005</c:v>
                </c:pt>
                <c:pt idx="17">
                  <c:v>0.60503470000000004</c:v>
                </c:pt>
                <c:pt idx="18">
                  <c:v>0.58333330000000005</c:v>
                </c:pt>
                <c:pt idx="19">
                  <c:v>0.54600700000000002</c:v>
                </c:pt>
                <c:pt idx="20">
                  <c:v>0.5546875</c:v>
                </c:pt>
                <c:pt idx="21">
                  <c:v>0.55381939999999996</c:v>
                </c:pt>
                <c:pt idx="22">
                  <c:v>0.55208330000000005</c:v>
                </c:pt>
                <c:pt idx="23">
                  <c:v>0.55208330000000005</c:v>
                </c:pt>
                <c:pt idx="24">
                  <c:v>0.55208330000000005</c:v>
                </c:pt>
                <c:pt idx="25">
                  <c:v>0.55208330000000005</c:v>
                </c:pt>
                <c:pt idx="26">
                  <c:v>0.5677084</c:v>
                </c:pt>
                <c:pt idx="27">
                  <c:v>0.57291669999999995</c:v>
                </c:pt>
                <c:pt idx="28">
                  <c:v>0.59461810000000004</c:v>
                </c:pt>
                <c:pt idx="29">
                  <c:v>0.60416669999999995</c:v>
                </c:pt>
                <c:pt idx="30">
                  <c:v>0.60590279999999996</c:v>
                </c:pt>
                <c:pt idx="31">
                  <c:v>0.625</c:v>
                </c:pt>
                <c:pt idx="32">
                  <c:v>0.625</c:v>
                </c:pt>
                <c:pt idx="33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1-401F-A3C1-580964F9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756432"/>
        <c:axId val="1696657216"/>
      </c:lineChart>
      <c:catAx>
        <c:axId val="170514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33333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6633024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696633024"/>
        <c:scaling>
          <c:orientation val="minMax"/>
          <c:max val="0.8"/>
          <c:min val="-0.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33333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5143184"/>
        <c:crosses val="autoZero"/>
        <c:crossBetween val="between"/>
      </c:valAx>
      <c:valAx>
        <c:axId val="1696657216"/>
        <c:scaling>
          <c:orientation val="minMax"/>
          <c:max val="0.9"/>
          <c:min val="0.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C1E1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28756432"/>
        <c:crosses val="max"/>
        <c:crossBetween val="between"/>
        <c:majorUnit val="0.1"/>
      </c:valAx>
      <c:catAx>
        <c:axId val="182875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665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" l="0" r="0" t="0" header="0" footer="0"/>
    <c:pageSetup paperSize="449" orientation="landscape" blackAndWhite="1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'Plot Carlos'!$B$1</c:f>
              <c:strCache>
                <c:ptCount val="1"/>
                <c:pt idx="0">
                  <c:v>Cyclical Correlation of Gov. Exp. and GDP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'Plot Carlos'!$A$2:$A$90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Carlos'!$B$2:$B$90</c:f>
              <c:numCache>
                <c:formatCode>General</c:formatCode>
                <c:ptCount val="89"/>
                <c:pt idx="0">
                  <c:v>0.59172735044978564</c:v>
                </c:pt>
                <c:pt idx="1">
                  <c:v>0.55667965820381915</c:v>
                </c:pt>
                <c:pt idx="2">
                  <c:v>0.70419099405894447</c:v>
                </c:pt>
                <c:pt idx="3">
                  <c:v>0.71581198003618463</c:v>
                </c:pt>
                <c:pt idx="4">
                  <c:v>0.67192722135941163</c:v>
                </c:pt>
                <c:pt idx="5">
                  <c:v>0.73742514156266126</c:v>
                </c:pt>
                <c:pt idx="6">
                  <c:v>0.7441115533168402</c:v>
                </c:pt>
                <c:pt idx="7">
                  <c:v>0.73035103918424826</c:v>
                </c:pt>
                <c:pt idx="8">
                  <c:v>0.69862512942700239</c:v>
                </c:pt>
                <c:pt idx="9">
                  <c:v>0.66183424470043273</c:v>
                </c:pt>
                <c:pt idx="10">
                  <c:v>0.63646993523818185</c:v>
                </c:pt>
                <c:pt idx="11">
                  <c:v>0.72505541748896518</c:v>
                </c:pt>
                <c:pt idx="12">
                  <c:v>0.44105773429298328</c:v>
                </c:pt>
                <c:pt idx="13">
                  <c:v>-9.40291338143915E-2</c:v>
                </c:pt>
                <c:pt idx="14">
                  <c:v>0.61325216617466372</c:v>
                </c:pt>
                <c:pt idx="15">
                  <c:v>0.58715014091833428</c:v>
                </c:pt>
                <c:pt idx="16">
                  <c:v>0.46084852489448058</c:v>
                </c:pt>
                <c:pt idx="17">
                  <c:v>0.29010097772359428</c:v>
                </c:pt>
                <c:pt idx="18">
                  <c:v>0.20511468021464749</c:v>
                </c:pt>
                <c:pt idx="19">
                  <c:v>0.26408831754144729</c:v>
                </c:pt>
                <c:pt idx="20">
                  <c:v>0.24005411387618961</c:v>
                </c:pt>
                <c:pt idx="21">
                  <c:v>0.27509703804777602</c:v>
                </c:pt>
                <c:pt idx="22">
                  <c:v>0.28995334873591572</c:v>
                </c:pt>
                <c:pt idx="23">
                  <c:v>0.40406237552049817</c:v>
                </c:pt>
                <c:pt idx="24">
                  <c:v>0.36103079846524949</c:v>
                </c:pt>
                <c:pt idx="25">
                  <c:v>0.34412567994480758</c:v>
                </c:pt>
                <c:pt idx="26">
                  <c:v>0.42905996030809262</c:v>
                </c:pt>
                <c:pt idx="27">
                  <c:v>0.71250645551835767</c:v>
                </c:pt>
                <c:pt idx="28">
                  <c:v>0.73504315590269798</c:v>
                </c:pt>
                <c:pt idx="29">
                  <c:v>0.78180207845669925</c:v>
                </c:pt>
                <c:pt idx="30">
                  <c:v>0.74067984607586845</c:v>
                </c:pt>
                <c:pt idx="31">
                  <c:v>0.72349010340318309</c:v>
                </c:pt>
                <c:pt idx="32">
                  <c:v>0.78076074624523584</c:v>
                </c:pt>
                <c:pt idx="33">
                  <c:v>0.59595588760346874</c:v>
                </c:pt>
                <c:pt idx="34">
                  <c:v>0.57024770022859206</c:v>
                </c:pt>
                <c:pt idx="35">
                  <c:v>0.41856780654151382</c:v>
                </c:pt>
                <c:pt idx="36">
                  <c:v>0.34781877347980711</c:v>
                </c:pt>
                <c:pt idx="37">
                  <c:v>0.31833761343320122</c:v>
                </c:pt>
                <c:pt idx="38">
                  <c:v>0.33248150044683178</c:v>
                </c:pt>
                <c:pt idx="39">
                  <c:v>-2.03650248811416E-2</c:v>
                </c:pt>
                <c:pt idx="40">
                  <c:v>5.4923463596041097E-2</c:v>
                </c:pt>
                <c:pt idx="41">
                  <c:v>0.5598482340202211</c:v>
                </c:pt>
                <c:pt idx="42">
                  <c:v>0.60916846106629996</c:v>
                </c:pt>
                <c:pt idx="43">
                  <c:v>0.62276135818717593</c:v>
                </c:pt>
                <c:pt idx="44">
                  <c:v>0.64475928251987524</c:v>
                </c:pt>
                <c:pt idx="45">
                  <c:v>0.50896646343763607</c:v>
                </c:pt>
                <c:pt idx="46">
                  <c:v>0.5921765110745485</c:v>
                </c:pt>
                <c:pt idx="47">
                  <c:v>0.58568739038550865</c:v>
                </c:pt>
                <c:pt idx="48">
                  <c:v>0.58746201818766941</c:v>
                </c:pt>
                <c:pt idx="49">
                  <c:v>0.58813179391042791</c:v>
                </c:pt>
                <c:pt idx="50">
                  <c:v>0.4914706640974964</c:v>
                </c:pt>
                <c:pt idx="51">
                  <c:v>0.47442395680325811</c:v>
                </c:pt>
                <c:pt idx="52">
                  <c:v>0.35816230880183081</c:v>
                </c:pt>
                <c:pt idx="53">
                  <c:v>0.49755497314711661</c:v>
                </c:pt>
                <c:pt idx="54">
                  <c:v>0.45309367441565401</c:v>
                </c:pt>
                <c:pt idx="55">
                  <c:v>0.53740925694874342</c:v>
                </c:pt>
                <c:pt idx="56">
                  <c:v>0.3557293918289321</c:v>
                </c:pt>
                <c:pt idx="57">
                  <c:v>0.36435571716012471</c:v>
                </c:pt>
                <c:pt idx="58">
                  <c:v>0.2386000207408579</c:v>
                </c:pt>
                <c:pt idx="59">
                  <c:v>0.2185197189129644</c:v>
                </c:pt>
                <c:pt idx="60">
                  <c:v>0.33615304853640082</c:v>
                </c:pt>
                <c:pt idx="61">
                  <c:v>0.10084859621749261</c:v>
                </c:pt>
                <c:pt idx="62">
                  <c:v>0.26215893932006218</c:v>
                </c:pt>
                <c:pt idx="63">
                  <c:v>9.2605909343571394E-2</c:v>
                </c:pt>
                <c:pt idx="64">
                  <c:v>0.131042565628575</c:v>
                </c:pt>
                <c:pt idx="65">
                  <c:v>9.2645005354042201E-2</c:v>
                </c:pt>
                <c:pt idx="66">
                  <c:v>7.9475162429300694E-2</c:v>
                </c:pt>
                <c:pt idx="67">
                  <c:v>5.7662464809029201E-2</c:v>
                </c:pt>
                <c:pt idx="68">
                  <c:v>0.30062897927424492</c:v>
                </c:pt>
                <c:pt idx="69">
                  <c:v>0.30322151483762688</c:v>
                </c:pt>
                <c:pt idx="70">
                  <c:v>0.13072801877759521</c:v>
                </c:pt>
                <c:pt idx="71">
                  <c:v>-4.0487092244970303E-2</c:v>
                </c:pt>
                <c:pt idx="72">
                  <c:v>-0.16088827295551589</c:v>
                </c:pt>
                <c:pt idx="73">
                  <c:v>-0.2515682518519039</c:v>
                </c:pt>
                <c:pt idx="74">
                  <c:v>-0.29381990998850899</c:v>
                </c:pt>
                <c:pt idx="75">
                  <c:v>-0.46765248425482669</c:v>
                </c:pt>
                <c:pt idx="76">
                  <c:v>-0.49188185571227733</c:v>
                </c:pt>
                <c:pt idx="77">
                  <c:v>-0.6133385490294907</c:v>
                </c:pt>
                <c:pt idx="78">
                  <c:v>-0.65783252094345623</c:v>
                </c:pt>
                <c:pt idx="79">
                  <c:v>-0.75677258338045605</c:v>
                </c:pt>
                <c:pt idx="80">
                  <c:v>-0.74730735684181782</c:v>
                </c:pt>
                <c:pt idx="81">
                  <c:v>-0.75000584272026949</c:v>
                </c:pt>
                <c:pt idx="82">
                  <c:v>-0.71834803370554645</c:v>
                </c:pt>
                <c:pt idx="83">
                  <c:v>-0.68572777316459743</c:v>
                </c:pt>
                <c:pt idx="84">
                  <c:v>-0.6916602879714</c:v>
                </c:pt>
                <c:pt idx="85">
                  <c:v>-0.69228912423010158</c:v>
                </c:pt>
                <c:pt idx="86">
                  <c:v>-0.68976730564983491</c:v>
                </c:pt>
                <c:pt idx="87">
                  <c:v>-0.61258756889600441</c:v>
                </c:pt>
                <c:pt idx="88">
                  <c:v>-0.81550932109894425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F-4FF8-8FB7-56B01F5B48AA}"/>
            </c:ext>
          </c:extLst>
        </c:ser>
        <c:ser>
          <c:idx val="1"/>
          <c:order val="1"/>
          <c:tx>
            <c:strRef>
              <c:f>'Plot Carlos'!$C$1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Carlos'!$C$2:$C$90</c:f>
              <c:numCache>
                <c:formatCode>General</c:formatCode>
                <c:ptCount val="89"/>
                <c:pt idx="0">
                  <c:v>0.6811841387522064</c:v>
                </c:pt>
                <c:pt idx="1">
                  <c:v>0.6811841387522064</c:v>
                </c:pt>
                <c:pt idx="2">
                  <c:v>0.6811841387522064</c:v>
                </c:pt>
                <c:pt idx="3">
                  <c:v>0.6811841387522064</c:v>
                </c:pt>
                <c:pt idx="4">
                  <c:v>0.6811841387522064</c:v>
                </c:pt>
                <c:pt idx="5">
                  <c:v>0.6811841387522064</c:v>
                </c:pt>
                <c:pt idx="6">
                  <c:v>0.6811841387522064</c:v>
                </c:pt>
                <c:pt idx="7">
                  <c:v>0.6811841387522064</c:v>
                </c:pt>
                <c:pt idx="8">
                  <c:v>0.6811841387522064</c:v>
                </c:pt>
                <c:pt idx="9">
                  <c:v>0.6811841387522064</c:v>
                </c:pt>
                <c:pt idx="10">
                  <c:v>0.6811841387522064</c:v>
                </c:pt>
                <c:pt idx="11">
                  <c:v>0.6811841387522064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F-4FF8-8FB7-56B01F5B48AA}"/>
            </c:ext>
          </c:extLst>
        </c:ser>
        <c:ser>
          <c:idx val="2"/>
          <c:order val="2"/>
          <c:tx>
            <c:strRef>
              <c:f>'Plot Carlos'!$D$1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Carlos'!$D$2:$D$90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0.44546226679749767</c:v>
                </c:pt>
                <c:pt idx="13">
                  <c:v>0.44546226679749767</c:v>
                </c:pt>
                <c:pt idx="14">
                  <c:v>0.44546226679749767</c:v>
                </c:pt>
                <c:pt idx="15">
                  <c:v>0.44546226679749767</c:v>
                </c:pt>
                <c:pt idx="16">
                  <c:v>0.44546226679749767</c:v>
                </c:pt>
                <c:pt idx="17">
                  <c:v>0.44546226679749767</c:v>
                </c:pt>
                <c:pt idx="18">
                  <c:v>0.44546226679749767</c:v>
                </c:pt>
                <c:pt idx="19">
                  <c:v>0.44546226679749767</c:v>
                </c:pt>
                <c:pt idx="20">
                  <c:v>0.44546226679749767</c:v>
                </c:pt>
                <c:pt idx="21">
                  <c:v>0.44546226679749767</c:v>
                </c:pt>
                <c:pt idx="22">
                  <c:v>0.44546226679749767</c:v>
                </c:pt>
                <c:pt idx="23">
                  <c:v>0.44546226679749767</c:v>
                </c:pt>
                <c:pt idx="24">
                  <c:v>0.44546226679749767</c:v>
                </c:pt>
                <c:pt idx="25">
                  <c:v>0.44546226679749767</c:v>
                </c:pt>
                <c:pt idx="26">
                  <c:v>0.44546226679749767</c:v>
                </c:pt>
                <c:pt idx="27">
                  <c:v>0.44546226679749767</c:v>
                </c:pt>
                <c:pt idx="28">
                  <c:v>0.44546226679749767</c:v>
                </c:pt>
                <c:pt idx="29">
                  <c:v>0.44546226679749767</c:v>
                </c:pt>
                <c:pt idx="30">
                  <c:v>0.44546226679749767</c:v>
                </c:pt>
                <c:pt idx="31">
                  <c:v>0.44546226679749767</c:v>
                </c:pt>
                <c:pt idx="32">
                  <c:v>0.44546226679749767</c:v>
                </c:pt>
                <c:pt idx="33">
                  <c:v>0.44546226679749767</c:v>
                </c:pt>
                <c:pt idx="34">
                  <c:v>0.44546226679749767</c:v>
                </c:pt>
                <c:pt idx="35">
                  <c:v>0.44546226679749767</c:v>
                </c:pt>
                <c:pt idx="36">
                  <c:v>0.44546226679749767</c:v>
                </c:pt>
                <c:pt idx="37">
                  <c:v>0.44546226679749767</c:v>
                </c:pt>
                <c:pt idx="38">
                  <c:v>0.44546226679749767</c:v>
                </c:pt>
                <c:pt idx="39">
                  <c:v>0.44546226679749767</c:v>
                </c:pt>
                <c:pt idx="40">
                  <c:v>0.44546226679749767</c:v>
                </c:pt>
                <c:pt idx="41">
                  <c:v>0.44546226679749767</c:v>
                </c:pt>
                <c:pt idx="42">
                  <c:v>0.44546226679749767</c:v>
                </c:pt>
                <c:pt idx="43">
                  <c:v>0.44546226679749767</c:v>
                </c:pt>
                <c:pt idx="44">
                  <c:v>0.44546226679749767</c:v>
                </c:pt>
                <c:pt idx="45">
                  <c:v>0.44546226679749767</c:v>
                </c:pt>
                <c:pt idx="46">
                  <c:v>0.44546226679749767</c:v>
                </c:pt>
                <c:pt idx="47">
                  <c:v>0.44546226679749767</c:v>
                </c:pt>
                <c:pt idx="48">
                  <c:v>0.44546226679749767</c:v>
                </c:pt>
                <c:pt idx="49">
                  <c:v>0.44546226679749767</c:v>
                </c:pt>
                <c:pt idx="50">
                  <c:v>0.44546226679749767</c:v>
                </c:pt>
                <c:pt idx="51">
                  <c:v>0.44546226679749767</c:v>
                </c:pt>
                <c:pt idx="52">
                  <c:v>0.44546226679749767</c:v>
                </c:pt>
                <c:pt idx="53">
                  <c:v>0.44546226679749767</c:v>
                </c:pt>
                <c:pt idx="54">
                  <c:v>0.44546226679749767</c:v>
                </c:pt>
                <c:pt idx="55">
                  <c:v>0.44546226679749767</c:v>
                </c:pt>
                <c:pt idx="56">
                  <c:v>0.44546226679749767</c:v>
                </c:pt>
                <c:pt idx="57">
                  <c:v>0.44546226679749767</c:v>
                </c:pt>
                <c:pt idx="58">
                  <c:v>0.44546226679749767</c:v>
                </c:pt>
                <c:pt idx="59">
                  <c:v>0.44546226679749767</c:v>
                </c:pt>
                <c:pt idx="60">
                  <c:v>0.44546226679749767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F-4FF8-8FB7-56B01F5B48AA}"/>
            </c:ext>
          </c:extLst>
        </c:ser>
        <c:ser>
          <c:idx val="3"/>
          <c:order val="3"/>
          <c:tx>
            <c:strRef>
              <c:f>'Plot Carlos'!$E$1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Carlos'!$E$2:$E$90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5.7446687782188657E-2</c:v>
                </c:pt>
                <c:pt idx="62">
                  <c:v>5.7446687782188657E-2</c:v>
                </c:pt>
                <c:pt idx="63">
                  <c:v>5.7446687782188657E-2</c:v>
                </c:pt>
                <c:pt idx="64">
                  <c:v>5.7446687782188657E-2</c:v>
                </c:pt>
                <c:pt idx="65">
                  <c:v>5.7446687782188657E-2</c:v>
                </c:pt>
                <c:pt idx="66">
                  <c:v>5.7446687782188657E-2</c:v>
                </c:pt>
                <c:pt idx="67">
                  <c:v>5.7446687782188657E-2</c:v>
                </c:pt>
                <c:pt idx="68">
                  <c:v>5.7446687782188657E-2</c:v>
                </c:pt>
                <c:pt idx="69">
                  <c:v>5.7446687782188657E-2</c:v>
                </c:pt>
                <c:pt idx="70">
                  <c:v>5.7446687782188657E-2</c:v>
                </c:pt>
                <c:pt idx="71">
                  <c:v>5.7446687782188657E-2</c:v>
                </c:pt>
                <c:pt idx="72">
                  <c:v>5.7446687782188657E-2</c:v>
                </c:pt>
                <c:pt idx="73">
                  <c:v>5.7446687782188657E-2</c:v>
                </c:pt>
                <c:pt idx="74">
                  <c:v>5.7446687782188657E-2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F-4FF8-8FB7-56B01F5B48AA}"/>
            </c:ext>
          </c:extLst>
        </c:ser>
        <c:ser>
          <c:idx val="4"/>
          <c:order val="4"/>
          <c:tx>
            <c:strRef>
              <c:f>'Plot Carlos'!$F$1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Carlos'!$A$2:$A$90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Carlos'!$F$2:$F$90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-0.67076290054278742</c:v>
                </c:pt>
                <c:pt idx="76">
                  <c:v>-0.67076290054278742</c:v>
                </c:pt>
                <c:pt idx="77">
                  <c:v>-0.67076290054278742</c:v>
                </c:pt>
                <c:pt idx="78">
                  <c:v>-0.67076290054278742</c:v>
                </c:pt>
                <c:pt idx="79">
                  <c:v>-0.67076290054278742</c:v>
                </c:pt>
                <c:pt idx="80">
                  <c:v>-0.67076290054278742</c:v>
                </c:pt>
                <c:pt idx="81">
                  <c:v>-0.67076290054278742</c:v>
                </c:pt>
                <c:pt idx="82">
                  <c:v>-0.67076290054278742</c:v>
                </c:pt>
                <c:pt idx="83">
                  <c:v>-0.67076290054278742</c:v>
                </c:pt>
                <c:pt idx="84">
                  <c:v>-0.67076290054278742</c:v>
                </c:pt>
                <c:pt idx="85">
                  <c:v>-0.67076290054278742</c:v>
                </c:pt>
                <c:pt idx="86">
                  <c:v>-0.67076290054278742</c:v>
                </c:pt>
                <c:pt idx="87">
                  <c:v>-0.67076290054278742</c:v>
                </c:pt>
                <c:pt idx="88">
                  <c:v>-0.67076290054278742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0F-4FF8-8FB7-56B01F5B48AA}"/>
            </c:ext>
          </c:extLst>
        </c:ser>
        <c:ser>
          <c:idx val="5"/>
          <c:order val="5"/>
          <c:tx>
            <c:strRef>
              <c:f>'Plot Carlos'!$G$1</c:f>
              <c:strCache>
                <c:ptCount val="1"/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'Plot Carlos'!$A$2:$A$90</c:f>
              <c:numCache>
                <c:formatCode>General</c:formatCode>
                <c:ptCount val="89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</c:numCache>
            </c:numRef>
          </c:cat>
          <c:val>
            <c:numRef>
              <c:f>'Plot Carlos'!$G$2:$G$90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0F-4FF8-8FB7-56B01F5B4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952176"/>
        <c:axId val="454957096"/>
      </c:lineChart>
      <c:catAx>
        <c:axId val="45495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4957096"/>
        <c:crossesAt val="-100"/>
        <c:auto val="1"/>
        <c:lblAlgn val="ctr"/>
        <c:lblOffset val="100"/>
        <c:tickLblSkip val="10"/>
        <c:tickMarkSkip val="10"/>
        <c:noMultiLvlLbl val="0"/>
      </c:catAx>
      <c:valAx>
        <c:axId val="45495709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495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" l="0" r="0" t="0" header="0" footer="0"/>
    <c:pageSetup paperSize="511" orientation="landscape" blackAndWhite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0E1CEE-A92D-433C-BCD1-4076BD789A08}">
  <sheetPr>
    <tabColor rgb="FF0070C0"/>
  </sheetPr>
  <sheetViews>
    <sheetView tabSelected="1" zoomScale="5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B59BA9-D44A-49B9-ABE7-3263FC20E08C}">
  <sheetPr>
    <tabColor rgb="FF0070C0"/>
  </sheetPr>
  <sheetViews>
    <sheetView zoomScale="5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332468</xdr:colOff>
      <xdr:row>0</xdr:row>
      <xdr:rowOff>92075</xdr:rowOff>
    </xdr:from>
    <xdr:to>
      <xdr:col>29</xdr:col>
      <xdr:colOff>110683</xdr:colOff>
      <xdr:row>34</xdr:row>
      <xdr:rowOff>95075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36CF0-0DDC-4A97-93CB-DA8231FD3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244928</xdr:colOff>
      <xdr:row>35</xdr:row>
      <xdr:rowOff>54429</xdr:rowOff>
    </xdr:from>
    <xdr:to>
      <xdr:col>29</xdr:col>
      <xdr:colOff>23143</xdr:colOff>
      <xdr:row>69</xdr:row>
      <xdr:rowOff>57429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F35B8B3-6632-4F5D-93D0-90DDFCA42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</xdr:row>
      <xdr:rowOff>52387</xdr:rowOff>
    </xdr:from>
    <xdr:to>
      <xdr:col>13</xdr:col>
      <xdr:colOff>314325</xdr:colOff>
      <xdr:row>17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D4B1FE-07F3-4B5F-8F65-C24FBEDA1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636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237CB-47AA-429B-9A24-B284F1840A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176212</xdr:rowOff>
    </xdr:from>
    <xdr:to>
      <xdr:col>14</xdr:col>
      <xdr:colOff>200025</xdr:colOff>
      <xdr:row>16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E206C4-D2DB-4259-AFC9-B05DBDDDA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636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C1091E-DBC5-4BA2-878D-95750F1B06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0.63697</cdr:x>
      <cdr:y>0.69959</cdr:y>
    </cdr:from>
    <cdr:to>
      <cdr:x>0.95639</cdr:x>
      <cdr:y>0.89418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0B3AD8-EAA3-40AF-B52A-B992B51A9449}"/>
            </a:ext>
          </a:extLst>
        </cdr:cNvPr>
        <cdr:cNvSpPr txBox="1"/>
      </cdr:nvSpPr>
      <cdr:spPr>
        <a:xfrm xmlns:a="http://schemas.openxmlformats.org/drawingml/2006/main">
          <a:off x="6879317" y="4533346"/>
          <a:ext cx="3449694" cy="12609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333333"/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Avg. Industrial = -0.08**</a:t>
          </a:r>
        </a:p>
        <a:p xmlns:a="http://schemas.openxmlformats.org/drawingml/2006/main">
          <a:r>
            <a:rPr lang="en-US" sz="1600" b="1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Avg. Emerging (non-LAC) =</a:t>
          </a:r>
          <a:r>
            <a:rPr lang="en-US" sz="1600" b="1" baseline="0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600" b="1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0.24***</a:t>
          </a:r>
        </a:p>
        <a:p xmlns:a="http://schemas.openxmlformats.org/drawingml/2006/main">
          <a:r>
            <a:rPr lang="en-US" sz="1600" b="1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Avg.</a:t>
          </a:r>
          <a:r>
            <a:rPr lang="en-US" sz="1600" b="1" baseline="0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LAC = 0.28***</a:t>
          </a:r>
          <a:endParaRPr lang="en-US" sz="1600" b="1">
            <a:solidFill>
              <a:srgbClr val="333333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0.96368</cdr:x>
      <cdr:y>0.11641</cdr:y>
    </cdr:from>
    <cdr:to>
      <cdr:x>1</cdr:x>
      <cdr:y>0.88732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D7404C94-8CD8-4D97-BDFD-CFC6B984269A}"/>
            </a:ext>
          </a:extLst>
        </cdr:cNvPr>
        <cdr:cNvGrpSpPr/>
      </cdr:nvGrpSpPr>
      <cdr:grpSpPr>
        <a:xfrm xmlns:a="http://schemas.openxmlformats.org/drawingml/2006/main">
          <a:off x="10549364" y="732794"/>
          <a:ext cx="397594" cy="4852835"/>
          <a:chOff x="0" y="0"/>
          <a:chExt cx="333087" cy="3882328"/>
        </a:xfrm>
      </cdr:grpSpPr>
      <cdr:sp macro="" textlink="">
        <cdr:nvSpPr>
          <cdr:cNvPr id="10" name="Right Brace 9">
            <a:extLst xmlns:a="http://schemas.openxmlformats.org/drawingml/2006/main">
              <a:ext uri="{FF2B5EF4-FFF2-40B4-BE49-F238E27FC236}">
                <a16:creationId xmlns:a16="http://schemas.microsoft.com/office/drawing/2014/main" id="{1E1A01B7-C33A-4E24-94AF-C4967F9F162E}"/>
              </a:ext>
            </a:extLst>
          </cdr:cNvPr>
          <cdr:cNvSpPr/>
        </cdr:nvSpPr>
        <cdr:spPr>
          <a:xfrm xmlns:a="http://schemas.openxmlformats.org/drawingml/2006/main">
            <a:off x="2567" y="1942168"/>
            <a:ext cx="117337" cy="1940160"/>
          </a:xfrm>
          <a:prstGeom xmlns:a="http://schemas.openxmlformats.org/drawingml/2006/main" prst="rightBrace">
            <a:avLst>
              <a:gd name="adj1" fmla="val 69036"/>
              <a:gd name="adj2" fmla="val 50000"/>
            </a:avLst>
          </a:prstGeom>
          <a:ln xmlns:a="http://schemas.openxmlformats.org/drawingml/2006/main" w="9525" cap="rnd">
            <a:solidFill>
              <a:srgbClr val="333333"/>
            </a:solidFill>
            <a:round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1" name="Right Brace 10">
            <a:extLst xmlns:a="http://schemas.openxmlformats.org/drawingml/2006/main">
              <a:ext uri="{FF2B5EF4-FFF2-40B4-BE49-F238E27FC236}">
                <a16:creationId xmlns:a16="http://schemas.microsoft.com/office/drawing/2014/main" id="{5FFA307D-EE5A-4CE1-BC80-1216A8122BD9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117465" cy="1942169"/>
          </a:xfrm>
          <a:prstGeom xmlns:a="http://schemas.openxmlformats.org/drawingml/2006/main" prst="rightBrace">
            <a:avLst>
              <a:gd name="adj1" fmla="val 69036"/>
              <a:gd name="adj2" fmla="val 50000"/>
            </a:avLst>
          </a:prstGeom>
          <a:ln xmlns:a="http://schemas.openxmlformats.org/drawingml/2006/main" w="9525" cap="rnd">
            <a:solidFill>
              <a:srgbClr val="333333"/>
            </a:solidFill>
            <a:round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endParaRPr lang="en-US"/>
          </a:p>
        </cdr:txBody>
      </cdr:sp>
      <cdr:sp macro="" textlink="">
        <cdr:nvSpPr>
          <cdr:cNvPr id="12" name="TextBox 4">
            <a:extLst xmlns:a="http://schemas.openxmlformats.org/drawingml/2006/main">
              <a:ext uri="{FF2B5EF4-FFF2-40B4-BE49-F238E27FC236}">
                <a16:creationId xmlns:a16="http://schemas.microsoft.com/office/drawing/2014/main" id="{2A2DE797-5FB1-4DDF-A4B4-8D9A18228BDF}"/>
              </a:ext>
            </a:extLst>
          </cdr:cNvPr>
          <cdr:cNvSpPr txBox="1"/>
        </cdr:nvSpPr>
        <cdr:spPr>
          <a:xfrm xmlns:a="http://schemas.openxmlformats.org/drawingml/2006/main" rot="16200000">
            <a:off x="-203755" y="830255"/>
            <a:ext cx="797719" cy="2759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800" b="1">
                <a:solidFill>
                  <a:srgbClr val="333333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Procyclical</a:t>
            </a:r>
          </a:p>
        </cdr:txBody>
      </cdr:sp>
      <cdr:sp macro="" textlink="">
        <cdr:nvSpPr>
          <cdr:cNvPr id="13" name="TextBox 1">
            <a:extLst xmlns:a="http://schemas.openxmlformats.org/drawingml/2006/main">
              <a:ext uri="{FF2B5EF4-FFF2-40B4-BE49-F238E27FC236}">
                <a16:creationId xmlns:a16="http://schemas.microsoft.com/office/drawing/2014/main" id="{AD207D59-D48C-4E43-AF17-D492029D34B5}"/>
              </a:ext>
            </a:extLst>
          </cdr:cNvPr>
          <cdr:cNvSpPr txBox="1"/>
        </cdr:nvSpPr>
        <cdr:spPr>
          <a:xfrm xmlns:a="http://schemas.openxmlformats.org/drawingml/2006/main" rot="16200000">
            <a:off x="-305373" y="2775537"/>
            <a:ext cx="997346" cy="2759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800" b="1">
                <a:solidFill>
                  <a:srgbClr val="333333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Countercyclical</a:t>
            </a:r>
          </a:p>
        </cdr:txBody>
      </cdr:sp>
    </cdr:grpSp>
  </cdr:relSizeAnchor>
  <cdr:relSizeAnchor xmlns:cdr="http://schemas.openxmlformats.org/drawingml/2006/chartDrawing">
    <cdr:from>
      <cdr:x>0.08945</cdr:x>
      <cdr:y>0.05555</cdr:y>
    </cdr:from>
    <cdr:to>
      <cdr:x>0.39674</cdr:x>
      <cdr:y>0.3002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813B475-E133-46ED-BF80-03DD25F3961A}"/>
            </a:ext>
          </a:extLst>
        </cdr:cNvPr>
        <cdr:cNvSpPr txBox="1"/>
      </cdr:nvSpPr>
      <cdr:spPr>
        <a:xfrm xmlns:a="http://schemas.openxmlformats.org/drawingml/2006/main">
          <a:off x="977135" y="255315"/>
          <a:ext cx="3356779" cy="11244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333333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1D1D1B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Based on 123 </a:t>
          </a:r>
          <a:r>
            <a:rPr lang="en-US" sz="1600" b="1">
              <a:solidFill>
                <a:srgbClr val="1D1D1B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countries: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1D1D1B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- 22 Industrial (27% procyclical)</a:t>
          </a:r>
        </a:p>
        <a:p xmlns:a="http://schemas.openxmlformats.org/drawingml/2006/main">
          <a:r>
            <a:rPr lang="en-US" sz="1600" b="1">
              <a:solidFill>
                <a:srgbClr val="1D1D1B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- 77 Emerging Markets (81% </a:t>
          </a:r>
          <a:r>
            <a:rPr lang="en-US" sz="1600" b="1" baseline="0">
              <a:solidFill>
                <a:srgbClr val="1D1D1B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procyclical)</a:t>
          </a:r>
        </a:p>
        <a:p xmlns:a="http://schemas.openxmlformats.org/drawingml/2006/main">
          <a:r>
            <a:rPr lang="en-US" sz="1600" b="1" baseline="0">
              <a:solidFill>
                <a:srgbClr val="1D1D1B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- 24 LAC (96% procycyclical)</a:t>
          </a:r>
        </a:p>
      </cdr:txBody>
    </cdr:sp>
  </cdr:relSizeAnchor>
  <cdr:relSizeAnchor xmlns:cdr="http://schemas.openxmlformats.org/drawingml/2006/chartDrawing">
    <cdr:from>
      <cdr:x>0.59414</cdr:x>
      <cdr:y>0.20211</cdr:y>
    </cdr:from>
    <cdr:to>
      <cdr:x>0.59414</cdr:x>
      <cdr:y>0.30767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16567752-4C5D-4C5E-AA2B-E789F33D31BE}"/>
            </a:ext>
          </a:extLst>
        </cdr:cNvPr>
        <cdr:cNvCxnSpPr/>
      </cdr:nvCxnSpPr>
      <cdr:spPr>
        <a:xfrm xmlns:a="http://schemas.openxmlformats.org/drawingml/2006/main" flipH="1">
          <a:off x="6416675" y="1309672"/>
          <a:ext cx="0" cy="684000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0.63697</cdr:x>
      <cdr:y>0.69959</cdr:y>
    </cdr:from>
    <cdr:to>
      <cdr:x>0.95639</cdr:x>
      <cdr:y>0.89418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0B3AD8-EAA3-40AF-B52A-B992B51A9449}"/>
            </a:ext>
          </a:extLst>
        </cdr:cNvPr>
        <cdr:cNvSpPr txBox="1"/>
      </cdr:nvSpPr>
      <cdr:spPr>
        <a:xfrm xmlns:a="http://schemas.openxmlformats.org/drawingml/2006/main">
          <a:off x="6879317" y="4533346"/>
          <a:ext cx="3449694" cy="12609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333333"/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Avg. Industrial = -0.08**</a:t>
          </a:r>
        </a:p>
        <a:p xmlns:a="http://schemas.openxmlformats.org/drawingml/2006/main">
          <a:r>
            <a:rPr lang="en-US" sz="1600" b="1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Avg. Emerging (non-LAC) =</a:t>
          </a:r>
          <a:r>
            <a:rPr lang="en-US" sz="1600" b="1" baseline="0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600" b="1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0.24***</a:t>
          </a:r>
        </a:p>
        <a:p xmlns:a="http://schemas.openxmlformats.org/drawingml/2006/main">
          <a:r>
            <a:rPr lang="en-US" sz="1600" b="1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Avg.</a:t>
          </a:r>
          <a:r>
            <a:rPr lang="en-US" sz="1600" b="1" baseline="0">
              <a:solidFill>
                <a:srgbClr val="3333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LAC = 0.28***</a:t>
          </a:r>
          <a:endParaRPr lang="en-US" sz="1600" b="1">
            <a:solidFill>
              <a:srgbClr val="333333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0.96368</cdr:x>
      <cdr:y>0.11641</cdr:y>
    </cdr:from>
    <cdr:to>
      <cdr:x>1</cdr:x>
      <cdr:y>0.88732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D7404C94-8CD8-4D97-BDFD-CFC6B984269A}"/>
            </a:ext>
          </a:extLst>
        </cdr:cNvPr>
        <cdr:cNvGrpSpPr/>
      </cdr:nvGrpSpPr>
      <cdr:grpSpPr>
        <a:xfrm xmlns:a="http://schemas.openxmlformats.org/drawingml/2006/main">
          <a:off x="10549364" y="732794"/>
          <a:ext cx="397594" cy="4852835"/>
          <a:chOff x="0" y="0"/>
          <a:chExt cx="333087" cy="3882328"/>
        </a:xfrm>
      </cdr:grpSpPr>
      <cdr:sp macro="" textlink="">
        <cdr:nvSpPr>
          <cdr:cNvPr id="10" name="Right Brace 9">
            <a:extLst xmlns:a="http://schemas.openxmlformats.org/drawingml/2006/main">
              <a:ext uri="{FF2B5EF4-FFF2-40B4-BE49-F238E27FC236}">
                <a16:creationId xmlns:a16="http://schemas.microsoft.com/office/drawing/2014/main" id="{1E1A01B7-C33A-4E24-94AF-C4967F9F162E}"/>
              </a:ext>
            </a:extLst>
          </cdr:cNvPr>
          <cdr:cNvSpPr/>
        </cdr:nvSpPr>
        <cdr:spPr>
          <a:xfrm xmlns:a="http://schemas.openxmlformats.org/drawingml/2006/main">
            <a:off x="2567" y="1942168"/>
            <a:ext cx="117337" cy="1940160"/>
          </a:xfrm>
          <a:prstGeom xmlns:a="http://schemas.openxmlformats.org/drawingml/2006/main" prst="rightBrace">
            <a:avLst>
              <a:gd name="adj1" fmla="val 69036"/>
              <a:gd name="adj2" fmla="val 50000"/>
            </a:avLst>
          </a:prstGeom>
          <a:ln xmlns:a="http://schemas.openxmlformats.org/drawingml/2006/main" w="9525" cap="rnd">
            <a:solidFill>
              <a:srgbClr val="333333"/>
            </a:solidFill>
            <a:round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1" name="Right Brace 10">
            <a:extLst xmlns:a="http://schemas.openxmlformats.org/drawingml/2006/main">
              <a:ext uri="{FF2B5EF4-FFF2-40B4-BE49-F238E27FC236}">
                <a16:creationId xmlns:a16="http://schemas.microsoft.com/office/drawing/2014/main" id="{5FFA307D-EE5A-4CE1-BC80-1216A8122BD9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117465" cy="1942169"/>
          </a:xfrm>
          <a:prstGeom xmlns:a="http://schemas.openxmlformats.org/drawingml/2006/main" prst="rightBrace">
            <a:avLst>
              <a:gd name="adj1" fmla="val 69036"/>
              <a:gd name="adj2" fmla="val 50000"/>
            </a:avLst>
          </a:prstGeom>
          <a:ln xmlns:a="http://schemas.openxmlformats.org/drawingml/2006/main" w="9525" cap="rnd">
            <a:solidFill>
              <a:srgbClr val="333333"/>
            </a:solidFill>
            <a:round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endParaRPr lang="en-US"/>
          </a:p>
        </cdr:txBody>
      </cdr:sp>
      <cdr:sp macro="" textlink="">
        <cdr:nvSpPr>
          <cdr:cNvPr id="12" name="TextBox 4">
            <a:extLst xmlns:a="http://schemas.openxmlformats.org/drawingml/2006/main">
              <a:ext uri="{FF2B5EF4-FFF2-40B4-BE49-F238E27FC236}">
                <a16:creationId xmlns:a16="http://schemas.microsoft.com/office/drawing/2014/main" id="{2A2DE797-5FB1-4DDF-A4B4-8D9A18228BDF}"/>
              </a:ext>
            </a:extLst>
          </cdr:cNvPr>
          <cdr:cNvSpPr txBox="1"/>
        </cdr:nvSpPr>
        <cdr:spPr>
          <a:xfrm xmlns:a="http://schemas.openxmlformats.org/drawingml/2006/main" rot="16200000">
            <a:off x="-203755" y="830255"/>
            <a:ext cx="797719" cy="2759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800" b="1">
                <a:solidFill>
                  <a:srgbClr val="333333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Procyclical</a:t>
            </a:r>
          </a:p>
        </cdr:txBody>
      </cdr:sp>
      <cdr:sp macro="" textlink="">
        <cdr:nvSpPr>
          <cdr:cNvPr id="13" name="TextBox 1">
            <a:extLst xmlns:a="http://schemas.openxmlformats.org/drawingml/2006/main">
              <a:ext uri="{FF2B5EF4-FFF2-40B4-BE49-F238E27FC236}">
                <a16:creationId xmlns:a16="http://schemas.microsoft.com/office/drawing/2014/main" id="{AD207D59-D48C-4E43-AF17-D492029D34B5}"/>
              </a:ext>
            </a:extLst>
          </cdr:cNvPr>
          <cdr:cNvSpPr txBox="1"/>
        </cdr:nvSpPr>
        <cdr:spPr>
          <a:xfrm xmlns:a="http://schemas.openxmlformats.org/drawingml/2006/main" rot="16200000">
            <a:off x="-305373" y="2775537"/>
            <a:ext cx="997346" cy="2759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800" b="1">
                <a:solidFill>
                  <a:srgbClr val="333333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Countercyclical</a:t>
            </a:r>
          </a:p>
        </cdr:txBody>
      </cdr:sp>
    </cdr:grpSp>
  </cdr:relSizeAnchor>
  <cdr:relSizeAnchor xmlns:cdr="http://schemas.openxmlformats.org/drawingml/2006/chartDrawing">
    <cdr:from>
      <cdr:x>0.08945</cdr:x>
      <cdr:y>0.05555</cdr:y>
    </cdr:from>
    <cdr:to>
      <cdr:x>0.39674</cdr:x>
      <cdr:y>0.3002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813B475-E133-46ED-BF80-03DD25F3961A}"/>
            </a:ext>
          </a:extLst>
        </cdr:cNvPr>
        <cdr:cNvSpPr txBox="1"/>
      </cdr:nvSpPr>
      <cdr:spPr>
        <a:xfrm xmlns:a="http://schemas.openxmlformats.org/drawingml/2006/main">
          <a:off x="977135" y="255315"/>
          <a:ext cx="3356779" cy="11244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333333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1D1D1B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Based on 123 </a:t>
          </a:r>
          <a:r>
            <a:rPr lang="en-US" sz="1600" b="1">
              <a:solidFill>
                <a:srgbClr val="1D1D1B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countries: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1D1D1B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- 22 Industrial (27% procyclical)</a:t>
          </a:r>
        </a:p>
        <a:p xmlns:a="http://schemas.openxmlformats.org/drawingml/2006/main">
          <a:r>
            <a:rPr lang="en-US" sz="1600" b="1">
              <a:solidFill>
                <a:srgbClr val="1D1D1B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- 77 Emerging Markets (81% </a:t>
          </a:r>
          <a:r>
            <a:rPr lang="en-US" sz="1600" b="1" baseline="0">
              <a:solidFill>
                <a:srgbClr val="1D1D1B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procyclical)</a:t>
          </a:r>
        </a:p>
        <a:p xmlns:a="http://schemas.openxmlformats.org/drawingml/2006/main">
          <a:r>
            <a:rPr lang="en-US" sz="1600" b="1" baseline="0">
              <a:solidFill>
                <a:srgbClr val="1D1D1B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- 24 LAC (96% procycyclical)</a:t>
          </a:r>
        </a:p>
      </cdr:txBody>
    </cdr:sp>
  </cdr:relSizeAnchor>
  <cdr:relSizeAnchor xmlns:cdr="http://schemas.openxmlformats.org/drawingml/2006/chartDrawing">
    <cdr:from>
      <cdr:x>0.59162</cdr:x>
      <cdr:y>0.2861</cdr:y>
    </cdr:from>
    <cdr:to>
      <cdr:x>0.59162</cdr:x>
      <cdr:y>0.39166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16567752-4C5D-4C5E-AA2B-E789F33D31BE}"/>
            </a:ext>
          </a:extLst>
        </cdr:cNvPr>
        <cdr:cNvCxnSpPr/>
      </cdr:nvCxnSpPr>
      <cdr:spPr>
        <a:xfrm xmlns:a="http://schemas.openxmlformats.org/drawingml/2006/main" flipH="1">
          <a:off x="6389498" y="1853958"/>
          <a:ext cx="0" cy="684029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0.55185</cdr:x>
      <cdr:y>0.23099</cdr:y>
    </cdr:from>
    <cdr:to>
      <cdr:x>0.6287</cdr:x>
      <cdr:y>0.28978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98B43682-1D86-4A7D-B33E-D74874F874BA}"/>
            </a:ext>
          </a:extLst>
        </cdr:cNvPr>
        <cdr:cNvSpPr txBox="1"/>
      </cdr:nvSpPr>
      <cdr:spPr>
        <a:xfrm xmlns:a="http://schemas.openxmlformats.org/drawingml/2006/main">
          <a:off x="5959928" y="1496785"/>
          <a:ext cx="830036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Uruguay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108403</xdr:colOff>
      <xdr:row>2</xdr:row>
      <xdr:rowOff>97217</xdr:rowOff>
    </xdr:from>
    <xdr:to>
      <xdr:col>18</xdr:col>
      <xdr:colOff>67581</xdr:colOff>
      <xdr:row>31</xdr:row>
      <xdr:rowOff>59117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CD1985-D6AA-4924-B2CF-9630E5C45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526899</xdr:colOff>
      <xdr:row>2</xdr:row>
      <xdr:rowOff>17086</xdr:rowOff>
    </xdr:from>
    <xdr:to>
      <xdr:col>33</xdr:col>
      <xdr:colOff>486078</xdr:colOff>
      <xdr:row>30</xdr:row>
      <xdr:rowOff>169486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69EE37-2750-4C6E-ADE1-2CD754E40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0.40526</cdr:x>
      <cdr:y>0.79601</cdr:y>
    </cdr:from>
    <cdr:to>
      <cdr:x>0.9747</cdr:x>
      <cdr:y>0.96773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C5CBF23-817C-4A7C-B387-525069DB7954}"/>
            </a:ext>
          </a:extLst>
        </cdr:cNvPr>
        <cdr:cNvSpPr txBox="1"/>
      </cdr:nvSpPr>
      <cdr:spPr>
        <a:xfrm xmlns:a="http://schemas.openxmlformats.org/drawingml/2006/main">
          <a:off x="2223406" y="3784954"/>
          <a:ext cx="3124176" cy="8165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333333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Avg. LAC: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0.29***</a:t>
          </a:r>
        </a:p>
        <a:p xmlns:a="http://schemas.openxmlformats.org/drawingml/2006/main"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Countercyclical Countries: 8%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0.40526</cdr:x>
      <cdr:y>0.79601</cdr:y>
    </cdr:from>
    <cdr:to>
      <cdr:x>0.9747</cdr:x>
      <cdr:y>0.96773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C5CBF23-817C-4A7C-B387-525069DB7954}"/>
            </a:ext>
          </a:extLst>
        </cdr:cNvPr>
        <cdr:cNvSpPr txBox="1"/>
      </cdr:nvSpPr>
      <cdr:spPr>
        <a:xfrm xmlns:a="http://schemas.openxmlformats.org/drawingml/2006/main">
          <a:off x="2223406" y="3784954"/>
          <a:ext cx="3124176" cy="8165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333333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Avg. LAC: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0.14*</a:t>
          </a:r>
        </a:p>
        <a:p xmlns:a="http://schemas.openxmlformats.org/drawingml/2006/main"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Countercyclical Countries: 33%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0.94361</cdr:x>
      <cdr:y>0.46198</cdr:y>
    </cdr:from>
    <cdr:to>
      <cdr:x>0.98851</cdr:x>
      <cdr:y>0.69101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AFB430-57C0-4834-A725-F71AC99C57DB}"/>
            </a:ext>
          </a:extLst>
        </cdr:cNvPr>
        <cdr:cNvSpPr txBox="1"/>
      </cdr:nvSpPr>
      <cdr:spPr>
        <a:xfrm xmlns:a="http://schemas.openxmlformats.org/drawingml/2006/main" rot="16200000">
          <a:off x="8205393" y="2957606"/>
          <a:ext cx="1256550" cy="410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Venezuela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118534</xdr:colOff>
      <xdr:row>3</xdr:row>
      <xdr:rowOff>101600</xdr:rowOff>
    </xdr:from>
    <xdr:to>
      <xdr:col>21</xdr:col>
      <xdr:colOff>118534</xdr:colOff>
      <xdr:row>29</xdr:row>
      <xdr:rowOff>72814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ED829C-7335-4700-AD07-05B23212A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180522</xdr:colOff>
      <xdr:row>3</xdr:row>
      <xdr:rowOff>56241</xdr:rowOff>
    </xdr:from>
    <xdr:to>
      <xdr:col>30</xdr:col>
      <xdr:colOff>180522</xdr:colOff>
      <xdr:row>29</xdr:row>
      <xdr:rowOff>27455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B64A7C-2981-456D-83D4-9A3E08754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585107</xdr:colOff>
      <xdr:row>32</xdr:row>
      <xdr:rowOff>108857</xdr:rowOff>
    </xdr:from>
    <xdr:to>
      <xdr:col>22</xdr:col>
      <xdr:colOff>437250</xdr:colOff>
      <xdr:row>55</xdr:row>
      <xdr:rowOff>47357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2C65724-692E-4F75-B2D9-CE7A0118B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163284</xdr:colOff>
      <xdr:row>32</xdr:row>
      <xdr:rowOff>81643</xdr:rowOff>
    </xdr:from>
    <xdr:to>
      <xdr:col>35</xdr:col>
      <xdr:colOff>15427</xdr:colOff>
      <xdr:row>55</xdr:row>
      <xdr:rowOff>20143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D3F363B2-A239-4335-BFCE-F24970FD4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0.15308</cdr:x>
      <cdr:y>0.20159</cdr:y>
    </cdr:from>
    <cdr:to>
      <cdr:x>0.37042</cdr:x>
      <cdr:y>0.28663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E4FF144-23CD-467E-B1DB-D0FFCB5B93A5}"/>
            </a:ext>
          </a:extLst>
        </cdr:cNvPr>
        <cdr:cNvSpPr txBox="1"/>
      </cdr:nvSpPr>
      <cdr:spPr>
        <a:xfrm xmlns:a="http://schemas.openxmlformats.org/drawingml/2006/main">
          <a:off x="1102178" y="870857"/>
          <a:ext cx="1564821" cy="36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corr(G, GDP)</a:t>
          </a:r>
        </a:p>
      </cdr:txBody>
    </cdr:sp>
  </cdr:relSizeAnchor>
  <cdr:relSizeAnchor xmlns:cdr="http://schemas.openxmlformats.org/drawingml/2006/chartDrawing">
    <cdr:from>
      <cdr:x>0.5046</cdr:x>
      <cdr:y>0.31099</cdr:y>
    </cdr:from>
    <cdr:to>
      <cdr:x>0.91092</cdr:x>
      <cdr:y>0.38743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1F3523DA-A88C-4725-9DAF-06EB14CB8201}"/>
            </a:ext>
          </a:extLst>
        </cdr:cNvPr>
        <cdr:cNvSpPr txBox="1"/>
      </cdr:nvSpPr>
      <cdr:spPr>
        <a:xfrm xmlns:a="http://schemas.openxmlformats.org/drawingml/2006/main">
          <a:off x="3633109" y="1343479"/>
          <a:ext cx="2925536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institutional quality (right axis)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0.15447</cdr:x>
      <cdr:y>0.2102</cdr:y>
    </cdr:from>
    <cdr:to>
      <cdr:x>0.3718</cdr:x>
      <cdr:y>0.29524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F5CEA95-F291-47F5-AE65-9509BD2C97FE}"/>
            </a:ext>
          </a:extLst>
        </cdr:cNvPr>
        <cdr:cNvSpPr txBox="1"/>
      </cdr:nvSpPr>
      <cdr:spPr>
        <a:xfrm xmlns:a="http://schemas.openxmlformats.org/drawingml/2006/main">
          <a:off x="1112158" y="908050"/>
          <a:ext cx="1564821" cy="36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corr(G, GDP)</a:t>
          </a:r>
        </a:p>
      </cdr:txBody>
    </cdr:sp>
  </cdr:relSizeAnchor>
  <cdr:relSizeAnchor xmlns:cdr="http://schemas.openxmlformats.org/drawingml/2006/chartDrawing">
    <cdr:from>
      <cdr:x>0.40204</cdr:x>
      <cdr:y>0.65117</cdr:y>
    </cdr:from>
    <cdr:to>
      <cdr:x>0.80837</cdr:x>
      <cdr:y>0.7276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DDDE9476-0A41-42D7-8752-081F375C0AEF}"/>
            </a:ext>
          </a:extLst>
        </cdr:cNvPr>
        <cdr:cNvSpPr txBox="1"/>
      </cdr:nvSpPr>
      <cdr:spPr>
        <a:xfrm xmlns:a="http://schemas.openxmlformats.org/drawingml/2006/main">
          <a:off x="2894693" y="2813050"/>
          <a:ext cx="2925536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institutional quality (right axis)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514416/OneDrive%20-%20WBG/Luis/Penarol/Pe&#241;arol%20and%20Graduation%20-%20nivel%206.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rol rgdp-ggg 1960-2017"/>
      <sheetName val="Penarol rgdp-ggg 1960-2017 LAC"/>
      <sheetName val="Penarol rgdp-ggg 1960-1999"/>
      <sheetName val="LAC before and after 2000"/>
      <sheetName val="Penarol rgdp-ggg 1960-1999 LAC"/>
      <sheetName val="Penarol rgdp-ggg 2000-2017"/>
      <sheetName val="Penarol rgdp-ggg 2000-2017 LAC"/>
      <sheetName val="Penarol rgdp-ggg before 2007"/>
      <sheetName val="Penarol rgdp-ggg after 2007"/>
      <sheetName val="Graduation"/>
      <sheetName val="Institutions"/>
      <sheetName val="Chile"/>
      <sheetName val="Argentina"/>
      <sheetName val="Uruguay"/>
      <sheetName val="Eurozone crisis"/>
      <sheetName val="aux"/>
      <sheetName val="aux (LAC)"/>
      <sheetName val="hypothesis test"/>
      <sheetName val="iqindex"/>
      <sheetName val="Sheet1"/>
    </sheetNames>
    <sheetDataSet>
      <sheetData sheetId="0"/>
      <sheetData sheetId="1"/>
      <sheetData sheetId="2"/>
      <sheetData sheetId="3"/>
      <sheetData sheetId="4">
        <row r="129">
          <cell r="A129" t="str">
            <v>Bolivia</v>
          </cell>
        </row>
        <row r="130">
          <cell r="A130" t="str">
            <v>Guyana</v>
          </cell>
        </row>
        <row r="131">
          <cell r="A131" t="str">
            <v>Colombia</v>
          </cell>
        </row>
        <row r="132">
          <cell r="A132" t="str">
            <v>Bahamas</v>
          </cell>
        </row>
        <row r="133">
          <cell r="A133" t="str">
            <v>Mexico</v>
          </cell>
        </row>
        <row r="134">
          <cell r="A134" t="str">
            <v>Trin. and Tobago</v>
          </cell>
        </row>
        <row r="135">
          <cell r="A135" t="str">
            <v>Jamaica</v>
          </cell>
        </row>
        <row r="136">
          <cell r="A136" t="str">
            <v>Barbados</v>
          </cell>
        </row>
        <row r="137">
          <cell r="A137" t="str">
            <v>Paraguay</v>
          </cell>
        </row>
        <row r="138">
          <cell r="A138" t="str">
            <v>El Salvador</v>
          </cell>
        </row>
        <row r="139">
          <cell r="A139" t="str">
            <v>Honduras</v>
          </cell>
        </row>
        <row r="140">
          <cell r="A140" t="str">
            <v>Ecuador</v>
          </cell>
        </row>
        <row r="141">
          <cell r="A141" t="str">
            <v>Uruguay</v>
          </cell>
        </row>
        <row r="142">
          <cell r="A142" t="str">
            <v>Chile</v>
          </cell>
        </row>
        <row r="143">
          <cell r="A143" t="str">
            <v>Haiti</v>
          </cell>
        </row>
        <row r="144">
          <cell r="A144" t="str">
            <v>Costa Rica</v>
          </cell>
        </row>
        <row r="145">
          <cell r="A145" t="str">
            <v>Guatemala</v>
          </cell>
        </row>
        <row r="146">
          <cell r="A146" t="str">
            <v>Brazil</v>
          </cell>
        </row>
        <row r="147">
          <cell r="A147" t="str">
            <v>Peru</v>
          </cell>
        </row>
        <row r="148">
          <cell r="A148" t="str">
            <v>Venezuela, RB</v>
          </cell>
        </row>
        <row r="149">
          <cell r="A149" t="str">
            <v>Dominican Rep.</v>
          </cell>
        </row>
        <row r="150">
          <cell r="A150" t="str">
            <v>Panama</v>
          </cell>
        </row>
        <row r="151">
          <cell r="A151" t="str">
            <v>Nicaragua</v>
          </cell>
        </row>
        <row r="152">
          <cell r="A152" t="str">
            <v>Argentina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Country Name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FB32-DDC4-46DE-BCA6-B40E6EC3B9CC}">
  <dimension ref="A1:AF124"/>
  <sheetViews>
    <sheetView zoomScale="70" zoomScaleNormal="70" workbookViewId="0">
      <selection activeCell="K3" sqref="K3"/>
    </sheetView>
  </sheetViews>
  <sheetFormatPr defaultColWidth="9.109375" defaultRowHeight="14.4" x14ac:dyDescent="0.3"/>
  <sheetData>
    <row r="1" spans="1:3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4</v>
      </c>
    </row>
    <row r="2" spans="1:32" x14ac:dyDescent="0.3">
      <c r="A2" t="s">
        <v>7</v>
      </c>
      <c r="B2">
        <v>-0.45355139999999999</v>
      </c>
      <c r="C2">
        <v>0</v>
      </c>
      <c r="D2">
        <v>1</v>
      </c>
      <c r="E2">
        <v>0</v>
      </c>
      <c r="F2">
        <v>0</v>
      </c>
      <c r="G2">
        <v>-0.45355139999999999</v>
      </c>
      <c r="H2">
        <v>0</v>
      </c>
      <c r="I2" t="s">
        <v>139</v>
      </c>
      <c r="J2" t="s">
        <v>7</v>
      </c>
      <c r="K2" t="s">
        <v>139</v>
      </c>
    </row>
    <row r="3" spans="1:32" x14ac:dyDescent="0.3">
      <c r="A3" t="s">
        <v>8</v>
      </c>
      <c r="B3">
        <v>-0.42695660000000002</v>
      </c>
      <c r="C3">
        <v>1</v>
      </c>
      <c r="D3">
        <v>0</v>
      </c>
      <c r="E3">
        <v>0</v>
      </c>
      <c r="F3">
        <v>-0.42695660000000002</v>
      </c>
      <c r="G3">
        <v>0</v>
      </c>
      <c r="H3">
        <v>0</v>
      </c>
      <c r="I3" t="s">
        <v>8</v>
      </c>
      <c r="J3" t="s">
        <v>139</v>
      </c>
      <c r="K3" t="s">
        <v>139</v>
      </c>
    </row>
    <row r="4" spans="1:32" x14ac:dyDescent="0.3">
      <c r="A4" t="s">
        <v>9</v>
      </c>
      <c r="B4">
        <v>-0.40278350000000002</v>
      </c>
      <c r="C4">
        <v>1</v>
      </c>
      <c r="D4">
        <v>0</v>
      </c>
      <c r="E4">
        <v>0</v>
      </c>
      <c r="F4">
        <v>-0.40278350000000002</v>
      </c>
      <c r="G4">
        <v>0</v>
      </c>
      <c r="H4">
        <v>0</v>
      </c>
      <c r="I4" t="s">
        <v>9</v>
      </c>
      <c r="J4" t="s">
        <v>139</v>
      </c>
      <c r="K4" t="s">
        <v>139</v>
      </c>
      <c r="AE4">
        <v>5</v>
      </c>
      <c r="AF4">
        <v>30</v>
      </c>
    </row>
    <row r="5" spans="1:32" x14ac:dyDescent="0.3">
      <c r="A5" t="s">
        <v>10</v>
      </c>
      <c r="B5">
        <v>-0.3994606</v>
      </c>
      <c r="C5">
        <v>1</v>
      </c>
      <c r="D5">
        <v>0</v>
      </c>
      <c r="E5">
        <v>0</v>
      </c>
      <c r="F5">
        <v>-0.3994606</v>
      </c>
      <c r="G5">
        <v>0</v>
      </c>
      <c r="H5">
        <v>0</v>
      </c>
      <c r="I5" t="s">
        <v>10</v>
      </c>
      <c r="J5" t="s">
        <v>139</v>
      </c>
      <c r="K5" t="s">
        <v>139</v>
      </c>
      <c r="AE5">
        <v>3</v>
      </c>
      <c r="AF5">
        <f>+AE5*AF4/AE4</f>
        <v>18</v>
      </c>
    </row>
    <row r="6" spans="1:32" x14ac:dyDescent="0.3">
      <c r="A6" t="s">
        <v>11</v>
      </c>
      <c r="B6">
        <v>-0.386791</v>
      </c>
      <c r="C6">
        <v>0</v>
      </c>
      <c r="D6">
        <v>1</v>
      </c>
      <c r="E6">
        <v>0</v>
      </c>
      <c r="F6">
        <v>0</v>
      </c>
      <c r="G6">
        <v>-0.386791</v>
      </c>
      <c r="H6">
        <v>0</v>
      </c>
      <c r="I6" t="s">
        <v>139</v>
      </c>
      <c r="J6" t="s">
        <v>11</v>
      </c>
      <c r="K6" t="s">
        <v>139</v>
      </c>
    </row>
    <row r="7" spans="1:32" x14ac:dyDescent="0.3">
      <c r="A7" t="s">
        <v>12</v>
      </c>
      <c r="B7">
        <v>-0.3438541</v>
      </c>
      <c r="C7">
        <v>1</v>
      </c>
      <c r="D7">
        <v>0</v>
      </c>
      <c r="E7">
        <v>0</v>
      </c>
      <c r="F7">
        <v>-0.3438541</v>
      </c>
      <c r="G7">
        <v>0</v>
      </c>
      <c r="H7">
        <v>0</v>
      </c>
      <c r="I7" t="s">
        <v>12</v>
      </c>
      <c r="J7" t="s">
        <v>139</v>
      </c>
      <c r="K7" t="s">
        <v>139</v>
      </c>
    </row>
    <row r="8" spans="1:32" x14ac:dyDescent="0.3">
      <c r="A8" t="s">
        <v>13</v>
      </c>
      <c r="B8">
        <v>-0.33955439999999998</v>
      </c>
      <c r="C8">
        <v>0</v>
      </c>
      <c r="D8">
        <v>1</v>
      </c>
      <c r="E8">
        <v>0</v>
      </c>
      <c r="F8">
        <v>0</v>
      </c>
      <c r="G8">
        <v>-0.33955439999999998</v>
      </c>
      <c r="H8">
        <v>0</v>
      </c>
      <c r="I8" t="s">
        <v>139</v>
      </c>
      <c r="J8" t="s">
        <v>13</v>
      </c>
      <c r="K8" t="s">
        <v>139</v>
      </c>
    </row>
    <row r="9" spans="1:32" x14ac:dyDescent="0.3">
      <c r="A9" t="s">
        <v>14</v>
      </c>
      <c r="B9">
        <v>-0.33913090000000001</v>
      </c>
      <c r="C9">
        <v>0</v>
      </c>
      <c r="D9">
        <v>1</v>
      </c>
      <c r="E9">
        <v>0</v>
      </c>
      <c r="F9">
        <v>0</v>
      </c>
      <c r="G9">
        <v>-0.33913090000000001</v>
      </c>
      <c r="H9">
        <v>0</v>
      </c>
      <c r="I9" t="s">
        <v>139</v>
      </c>
      <c r="J9" t="s">
        <v>14</v>
      </c>
      <c r="K9" t="s">
        <v>139</v>
      </c>
    </row>
    <row r="10" spans="1:32" x14ac:dyDescent="0.3">
      <c r="A10" t="s">
        <v>15</v>
      </c>
      <c r="B10">
        <v>-0.28554059999999998</v>
      </c>
      <c r="C10">
        <v>1</v>
      </c>
      <c r="D10">
        <v>0</v>
      </c>
      <c r="E10">
        <v>0</v>
      </c>
      <c r="F10">
        <v>-0.28554059999999998</v>
      </c>
      <c r="G10">
        <v>0</v>
      </c>
      <c r="H10">
        <v>0</v>
      </c>
      <c r="I10" t="s">
        <v>15</v>
      </c>
      <c r="J10" t="s">
        <v>139</v>
      </c>
      <c r="K10" t="s">
        <v>139</v>
      </c>
    </row>
    <row r="11" spans="1:32" x14ac:dyDescent="0.3">
      <c r="A11" t="s">
        <v>16</v>
      </c>
      <c r="B11">
        <v>-0.27953499999999998</v>
      </c>
      <c r="C11">
        <v>0</v>
      </c>
      <c r="D11">
        <v>1</v>
      </c>
      <c r="E11">
        <v>0</v>
      </c>
      <c r="F11">
        <v>0</v>
      </c>
      <c r="G11">
        <v>-0.27953499999999998</v>
      </c>
      <c r="H11">
        <v>0</v>
      </c>
      <c r="I11" t="s">
        <v>139</v>
      </c>
      <c r="J11" t="s">
        <v>16</v>
      </c>
      <c r="K11" t="s">
        <v>139</v>
      </c>
    </row>
    <row r="12" spans="1:32" x14ac:dyDescent="0.3">
      <c r="A12" t="s">
        <v>17</v>
      </c>
      <c r="B12">
        <v>-0.27164189999999999</v>
      </c>
      <c r="C12">
        <v>1</v>
      </c>
      <c r="D12">
        <v>0</v>
      </c>
      <c r="E12">
        <v>0</v>
      </c>
      <c r="F12">
        <v>-0.27164189999999999</v>
      </c>
      <c r="G12">
        <v>0</v>
      </c>
      <c r="H12">
        <v>0</v>
      </c>
      <c r="I12" t="s">
        <v>17</v>
      </c>
      <c r="J12" t="s">
        <v>139</v>
      </c>
      <c r="K12" t="s">
        <v>139</v>
      </c>
    </row>
    <row r="13" spans="1:32" x14ac:dyDescent="0.3">
      <c r="A13" t="s">
        <v>18</v>
      </c>
      <c r="B13">
        <v>-0.26165709999999998</v>
      </c>
      <c r="C13">
        <v>1</v>
      </c>
      <c r="D13">
        <v>0</v>
      </c>
      <c r="E13">
        <v>0</v>
      </c>
      <c r="F13">
        <v>-0.26165709999999998</v>
      </c>
      <c r="G13">
        <v>0</v>
      </c>
      <c r="H13">
        <v>0</v>
      </c>
      <c r="I13" t="s">
        <v>18</v>
      </c>
      <c r="J13" t="s">
        <v>139</v>
      </c>
      <c r="K13" t="s">
        <v>139</v>
      </c>
    </row>
    <row r="14" spans="1:32" x14ac:dyDescent="0.3">
      <c r="A14" t="s">
        <v>19</v>
      </c>
      <c r="B14">
        <v>-0.2576136</v>
      </c>
      <c r="C14">
        <v>1</v>
      </c>
      <c r="D14">
        <v>0</v>
      </c>
      <c r="E14">
        <v>0</v>
      </c>
      <c r="F14">
        <v>-0.2576136</v>
      </c>
      <c r="G14">
        <v>0</v>
      </c>
      <c r="H14">
        <v>0</v>
      </c>
      <c r="I14" t="s">
        <v>19</v>
      </c>
      <c r="J14" t="s">
        <v>139</v>
      </c>
      <c r="K14" t="s">
        <v>139</v>
      </c>
    </row>
    <row r="15" spans="1:32" x14ac:dyDescent="0.3">
      <c r="A15" t="s">
        <v>20</v>
      </c>
      <c r="B15">
        <v>-0.23591980000000001</v>
      </c>
      <c r="C15">
        <v>0</v>
      </c>
      <c r="D15">
        <v>1</v>
      </c>
      <c r="E15">
        <v>0</v>
      </c>
      <c r="F15">
        <v>0</v>
      </c>
      <c r="G15">
        <v>-0.23591980000000001</v>
      </c>
      <c r="H15">
        <v>0</v>
      </c>
      <c r="I15" t="s">
        <v>139</v>
      </c>
      <c r="J15" t="s">
        <v>20</v>
      </c>
      <c r="K15" t="s">
        <v>139</v>
      </c>
    </row>
    <row r="16" spans="1:32" x14ac:dyDescent="0.3">
      <c r="A16" t="s">
        <v>21</v>
      </c>
      <c r="B16">
        <v>-0.2144403</v>
      </c>
      <c r="C16">
        <v>0</v>
      </c>
      <c r="D16">
        <v>1</v>
      </c>
      <c r="E16">
        <v>0</v>
      </c>
      <c r="F16">
        <v>0</v>
      </c>
      <c r="G16">
        <v>-0.2144403</v>
      </c>
      <c r="H16">
        <v>0</v>
      </c>
      <c r="I16" t="s">
        <v>139</v>
      </c>
      <c r="J16" t="s">
        <v>21</v>
      </c>
      <c r="K16" t="s">
        <v>139</v>
      </c>
    </row>
    <row r="17" spans="1:25" x14ac:dyDescent="0.3">
      <c r="A17" t="s">
        <v>22</v>
      </c>
      <c r="B17">
        <v>-0.2088188</v>
      </c>
      <c r="C17">
        <v>0</v>
      </c>
      <c r="D17">
        <v>1</v>
      </c>
      <c r="E17">
        <v>0</v>
      </c>
      <c r="F17">
        <v>0</v>
      </c>
      <c r="G17">
        <v>-0.2088188</v>
      </c>
      <c r="H17">
        <v>0</v>
      </c>
      <c r="I17" t="s">
        <v>139</v>
      </c>
      <c r="J17" t="s">
        <v>22</v>
      </c>
      <c r="K17" t="s">
        <v>139</v>
      </c>
    </row>
    <row r="18" spans="1:25" x14ac:dyDescent="0.3">
      <c r="A18" t="s">
        <v>23</v>
      </c>
      <c r="B18">
        <v>-0.17388980000000001</v>
      </c>
      <c r="C18">
        <v>1</v>
      </c>
      <c r="D18">
        <v>0</v>
      </c>
      <c r="E18">
        <v>0</v>
      </c>
      <c r="F18">
        <v>-0.17388980000000001</v>
      </c>
      <c r="G18">
        <v>0</v>
      </c>
      <c r="H18">
        <v>0</v>
      </c>
      <c r="I18" t="s">
        <v>23</v>
      </c>
      <c r="J18" t="s">
        <v>139</v>
      </c>
      <c r="K18" t="s">
        <v>139</v>
      </c>
    </row>
    <row r="19" spans="1:25" x14ac:dyDescent="0.3">
      <c r="A19" t="s">
        <v>24</v>
      </c>
      <c r="B19">
        <v>-0.16491629999999999</v>
      </c>
      <c r="C19">
        <v>0</v>
      </c>
      <c r="D19">
        <v>1</v>
      </c>
      <c r="E19">
        <v>0</v>
      </c>
      <c r="F19">
        <v>0</v>
      </c>
      <c r="G19">
        <v>-0.16491629999999999</v>
      </c>
      <c r="H19">
        <v>0</v>
      </c>
      <c r="I19" t="s">
        <v>139</v>
      </c>
      <c r="J19" t="s">
        <v>24</v>
      </c>
      <c r="K19" t="s">
        <v>139</v>
      </c>
    </row>
    <row r="20" spans="1:25" x14ac:dyDescent="0.3">
      <c r="A20" t="s">
        <v>25</v>
      </c>
      <c r="B20">
        <v>-0.13681479999999999</v>
      </c>
      <c r="C20">
        <v>0</v>
      </c>
      <c r="D20">
        <v>1</v>
      </c>
      <c r="E20">
        <v>0</v>
      </c>
      <c r="F20">
        <v>0</v>
      </c>
      <c r="G20">
        <v>-0.13681479999999999</v>
      </c>
      <c r="H20">
        <v>0</v>
      </c>
      <c r="I20" t="s">
        <v>139</v>
      </c>
      <c r="J20" t="s">
        <v>25</v>
      </c>
      <c r="K20" t="s">
        <v>139</v>
      </c>
    </row>
    <row r="21" spans="1:25" x14ac:dyDescent="0.3">
      <c r="A21" t="s">
        <v>26</v>
      </c>
      <c r="B21">
        <v>-0.1169211</v>
      </c>
      <c r="C21">
        <v>1</v>
      </c>
      <c r="D21">
        <v>0</v>
      </c>
      <c r="E21">
        <v>0</v>
      </c>
      <c r="F21">
        <v>-0.1169211</v>
      </c>
      <c r="G21">
        <v>0</v>
      </c>
      <c r="H21">
        <v>0</v>
      </c>
      <c r="I21" t="s">
        <v>26</v>
      </c>
      <c r="J21" t="s">
        <v>139</v>
      </c>
      <c r="K21" t="s">
        <v>139</v>
      </c>
    </row>
    <row r="22" spans="1:25" x14ac:dyDescent="0.3">
      <c r="A22" t="s">
        <v>27</v>
      </c>
      <c r="B22">
        <v>-6.9139400000000004E-2</v>
      </c>
      <c r="C22">
        <v>0</v>
      </c>
      <c r="D22">
        <v>1</v>
      </c>
      <c r="E22">
        <v>0</v>
      </c>
      <c r="F22">
        <v>0</v>
      </c>
      <c r="G22">
        <v>-6.9139400000000004E-2</v>
      </c>
      <c r="H22">
        <v>0</v>
      </c>
      <c r="I22" t="s">
        <v>139</v>
      </c>
      <c r="J22" t="s">
        <v>27</v>
      </c>
      <c r="K22" t="s">
        <v>139</v>
      </c>
    </row>
    <row r="23" spans="1:25" x14ac:dyDescent="0.3">
      <c r="A23" t="s">
        <v>28</v>
      </c>
      <c r="B23">
        <v>-6.7074099999999998E-2</v>
      </c>
      <c r="C23">
        <v>1</v>
      </c>
      <c r="D23">
        <v>0</v>
      </c>
      <c r="E23">
        <v>0</v>
      </c>
      <c r="F23">
        <v>-6.7074099999999998E-2</v>
      </c>
      <c r="G23">
        <v>0</v>
      </c>
      <c r="H23">
        <v>0</v>
      </c>
      <c r="I23" t="s">
        <v>28</v>
      </c>
      <c r="J23" t="s">
        <v>139</v>
      </c>
      <c r="K23" t="s">
        <v>139</v>
      </c>
    </row>
    <row r="24" spans="1:25" x14ac:dyDescent="0.3">
      <c r="A24" t="s">
        <v>29</v>
      </c>
      <c r="B24">
        <v>-4.5256900000000003E-2</v>
      </c>
      <c r="C24">
        <v>1</v>
      </c>
      <c r="D24">
        <v>0</v>
      </c>
      <c r="E24">
        <v>0</v>
      </c>
      <c r="F24">
        <v>-4.5256900000000003E-2</v>
      </c>
      <c r="G24">
        <v>0</v>
      </c>
      <c r="H24">
        <v>0</v>
      </c>
      <c r="I24" t="s">
        <v>29</v>
      </c>
      <c r="J24" t="s">
        <v>139</v>
      </c>
      <c r="K24" t="s">
        <v>139</v>
      </c>
    </row>
    <row r="25" spans="1:25" x14ac:dyDescent="0.3">
      <c r="A25" t="s">
        <v>30</v>
      </c>
      <c r="B25">
        <v>-3.9201399999999997E-2</v>
      </c>
      <c r="C25">
        <v>1</v>
      </c>
      <c r="D25">
        <v>0</v>
      </c>
      <c r="E25">
        <v>0</v>
      </c>
      <c r="F25">
        <v>-3.9201399999999997E-2</v>
      </c>
      <c r="G25">
        <v>0</v>
      </c>
      <c r="H25">
        <v>0</v>
      </c>
      <c r="I25" t="s">
        <v>30</v>
      </c>
      <c r="J25" t="s">
        <v>139</v>
      </c>
      <c r="K25" t="s">
        <v>139</v>
      </c>
    </row>
    <row r="26" spans="1:25" x14ac:dyDescent="0.3">
      <c r="A26" t="s">
        <v>31</v>
      </c>
      <c r="B26">
        <v>-3.7322099999999997E-2</v>
      </c>
      <c r="C26">
        <v>1</v>
      </c>
      <c r="D26">
        <v>0</v>
      </c>
      <c r="E26">
        <v>0</v>
      </c>
      <c r="F26">
        <v>-3.7322099999999997E-2</v>
      </c>
      <c r="G26">
        <v>0</v>
      </c>
      <c r="H26">
        <v>0</v>
      </c>
      <c r="I26" t="s">
        <v>31</v>
      </c>
      <c r="J26" t="s">
        <v>139</v>
      </c>
      <c r="K26" t="s">
        <v>139</v>
      </c>
    </row>
    <row r="27" spans="1:25" x14ac:dyDescent="0.3">
      <c r="A27" t="s">
        <v>32</v>
      </c>
      <c r="B27">
        <v>-3.6814100000000002E-2</v>
      </c>
      <c r="C27">
        <v>1</v>
      </c>
      <c r="D27">
        <v>0</v>
      </c>
      <c r="E27">
        <v>0</v>
      </c>
      <c r="F27">
        <v>-3.6814100000000002E-2</v>
      </c>
      <c r="G27">
        <v>0</v>
      </c>
      <c r="H27">
        <v>0</v>
      </c>
      <c r="I27" t="s">
        <v>32</v>
      </c>
      <c r="J27" t="s">
        <v>139</v>
      </c>
      <c r="K27" t="s">
        <v>139</v>
      </c>
    </row>
    <row r="28" spans="1:25" x14ac:dyDescent="0.3">
      <c r="A28" t="s">
        <v>33</v>
      </c>
      <c r="B28">
        <v>-3.4005399999999998E-2</v>
      </c>
      <c r="C28">
        <v>1</v>
      </c>
      <c r="D28">
        <v>0</v>
      </c>
      <c r="E28">
        <v>0</v>
      </c>
      <c r="F28">
        <v>-3.4005399999999998E-2</v>
      </c>
      <c r="G28">
        <v>0</v>
      </c>
      <c r="H28">
        <v>0</v>
      </c>
      <c r="I28" t="s">
        <v>33</v>
      </c>
      <c r="J28" t="s">
        <v>139</v>
      </c>
      <c r="K28" t="s">
        <v>139</v>
      </c>
      <c r="Y28" t="s">
        <v>34</v>
      </c>
    </row>
    <row r="29" spans="1:25" x14ac:dyDescent="0.3">
      <c r="A29" t="s">
        <v>35</v>
      </c>
      <c r="B29">
        <v>-1.59271E-2</v>
      </c>
      <c r="C29">
        <v>0</v>
      </c>
      <c r="D29">
        <v>1</v>
      </c>
      <c r="E29">
        <v>0</v>
      </c>
      <c r="F29">
        <v>0</v>
      </c>
      <c r="G29">
        <v>-1.59271E-2</v>
      </c>
      <c r="H29">
        <v>0</v>
      </c>
      <c r="I29" t="s">
        <v>139</v>
      </c>
      <c r="J29" t="s">
        <v>35</v>
      </c>
      <c r="K29" t="s">
        <v>139</v>
      </c>
    </row>
    <row r="30" spans="1:25" x14ac:dyDescent="0.3">
      <c r="A30" t="s">
        <v>36</v>
      </c>
      <c r="B30">
        <v>-1.56817E-2</v>
      </c>
      <c r="C30">
        <v>0</v>
      </c>
      <c r="D30">
        <v>0</v>
      </c>
      <c r="E30">
        <v>1</v>
      </c>
      <c r="F30">
        <v>0</v>
      </c>
      <c r="G30">
        <v>0</v>
      </c>
      <c r="H30">
        <v>-1.56817E-2</v>
      </c>
      <c r="I30" t="s">
        <v>139</v>
      </c>
      <c r="J30" t="s">
        <v>139</v>
      </c>
      <c r="K30" t="s">
        <v>36</v>
      </c>
    </row>
    <row r="31" spans="1:25" x14ac:dyDescent="0.3">
      <c r="A31" t="s">
        <v>37</v>
      </c>
      <c r="B31">
        <v>-1.54898E-2</v>
      </c>
      <c r="C31">
        <v>0</v>
      </c>
      <c r="D31">
        <v>1</v>
      </c>
      <c r="E31">
        <v>0</v>
      </c>
      <c r="F31">
        <v>0</v>
      </c>
      <c r="G31">
        <v>-1.54898E-2</v>
      </c>
      <c r="H31">
        <v>0</v>
      </c>
      <c r="I31" t="s">
        <v>139</v>
      </c>
      <c r="J31" t="s">
        <v>37</v>
      </c>
      <c r="K31" t="s">
        <v>139</v>
      </c>
    </row>
    <row r="32" spans="1:25" x14ac:dyDescent="0.3">
      <c r="A32" t="s">
        <v>38</v>
      </c>
      <c r="B32">
        <v>-4.2640000000000001E-4</v>
      </c>
      <c r="C32">
        <v>0</v>
      </c>
      <c r="D32">
        <v>1</v>
      </c>
      <c r="E32">
        <v>0</v>
      </c>
      <c r="F32">
        <v>0</v>
      </c>
      <c r="G32">
        <v>-4.2640000000000001E-4</v>
      </c>
      <c r="H32">
        <v>0</v>
      </c>
      <c r="I32" t="s">
        <v>139</v>
      </c>
      <c r="J32" t="s">
        <v>38</v>
      </c>
      <c r="K32" t="s">
        <v>139</v>
      </c>
    </row>
    <row r="33" spans="1:11" x14ac:dyDescent="0.3">
      <c r="A33" t="s">
        <v>39</v>
      </c>
      <c r="B33">
        <v>4.5129999999999997E-3</v>
      </c>
      <c r="C33">
        <v>0</v>
      </c>
      <c r="D33">
        <v>0</v>
      </c>
      <c r="E33">
        <v>1</v>
      </c>
      <c r="F33">
        <v>0</v>
      </c>
      <c r="G33">
        <v>0</v>
      </c>
      <c r="H33">
        <v>4.5129999999999997E-3</v>
      </c>
      <c r="I33" t="s">
        <v>139</v>
      </c>
      <c r="J33" t="s">
        <v>139</v>
      </c>
      <c r="K33" t="s">
        <v>39</v>
      </c>
    </row>
    <row r="34" spans="1:11" x14ac:dyDescent="0.3">
      <c r="A34" t="s">
        <v>40</v>
      </c>
      <c r="B34">
        <v>8.0700000000000008E-3</v>
      </c>
      <c r="C34">
        <v>0</v>
      </c>
      <c r="D34">
        <v>1</v>
      </c>
      <c r="E34">
        <v>0</v>
      </c>
      <c r="F34">
        <v>0</v>
      </c>
      <c r="G34">
        <v>8.0700000000000008E-3</v>
      </c>
      <c r="H34">
        <v>0</v>
      </c>
      <c r="I34" t="s">
        <v>139</v>
      </c>
      <c r="J34" t="s">
        <v>40</v>
      </c>
      <c r="K34" t="s">
        <v>139</v>
      </c>
    </row>
    <row r="35" spans="1:11" x14ac:dyDescent="0.3">
      <c r="A35" t="s">
        <v>41</v>
      </c>
      <c r="B35">
        <v>1.47502E-2</v>
      </c>
      <c r="C35">
        <v>0</v>
      </c>
      <c r="D35">
        <v>1</v>
      </c>
      <c r="E35">
        <v>0</v>
      </c>
      <c r="F35">
        <v>0</v>
      </c>
      <c r="G35">
        <v>1.47502E-2</v>
      </c>
      <c r="H35">
        <v>0</v>
      </c>
      <c r="I35" t="s">
        <v>139</v>
      </c>
      <c r="J35" t="s">
        <v>41</v>
      </c>
      <c r="K35" t="s">
        <v>139</v>
      </c>
    </row>
    <row r="36" spans="1:11" x14ac:dyDescent="0.3">
      <c r="A36" t="s">
        <v>42</v>
      </c>
      <c r="B36">
        <v>2.6317400000000001E-2</v>
      </c>
      <c r="C36">
        <v>0</v>
      </c>
      <c r="D36">
        <v>1</v>
      </c>
      <c r="E36">
        <v>0</v>
      </c>
      <c r="F36">
        <v>0</v>
      </c>
      <c r="G36">
        <v>2.6317400000000001E-2</v>
      </c>
      <c r="H36">
        <v>0</v>
      </c>
      <c r="I36" t="s">
        <v>139</v>
      </c>
      <c r="J36" t="s">
        <v>42</v>
      </c>
      <c r="K36" t="s">
        <v>139</v>
      </c>
    </row>
    <row r="37" spans="1:11" x14ac:dyDescent="0.3">
      <c r="A37" t="s">
        <v>43</v>
      </c>
      <c r="B37">
        <v>2.6845399999999998E-2</v>
      </c>
      <c r="C37">
        <v>0</v>
      </c>
      <c r="D37">
        <v>0</v>
      </c>
      <c r="E37">
        <v>1</v>
      </c>
      <c r="F37">
        <v>0</v>
      </c>
      <c r="G37">
        <v>0</v>
      </c>
      <c r="H37">
        <v>2.6845399999999998E-2</v>
      </c>
      <c r="I37" t="s">
        <v>139</v>
      </c>
      <c r="J37" t="s">
        <v>139</v>
      </c>
      <c r="K37" t="s">
        <v>43</v>
      </c>
    </row>
    <row r="38" spans="1:11" x14ac:dyDescent="0.3">
      <c r="A38" t="s">
        <v>44</v>
      </c>
      <c r="B38">
        <v>3.5576799999999999E-2</v>
      </c>
      <c r="C38">
        <v>0</v>
      </c>
      <c r="D38">
        <v>1</v>
      </c>
      <c r="E38">
        <v>0</v>
      </c>
      <c r="F38">
        <v>0</v>
      </c>
      <c r="G38">
        <v>3.5576799999999999E-2</v>
      </c>
      <c r="H38">
        <v>0</v>
      </c>
      <c r="I38" t="s">
        <v>139</v>
      </c>
      <c r="J38" t="s">
        <v>44</v>
      </c>
      <c r="K38" t="s">
        <v>139</v>
      </c>
    </row>
    <row r="39" spans="1:11" x14ac:dyDescent="0.3">
      <c r="A39" t="s">
        <v>45</v>
      </c>
      <c r="B39">
        <v>3.7074999999999997E-2</v>
      </c>
      <c r="C39">
        <v>0</v>
      </c>
      <c r="D39">
        <v>1</v>
      </c>
      <c r="E39">
        <v>0</v>
      </c>
      <c r="F39">
        <v>0</v>
      </c>
      <c r="G39">
        <v>3.7074999999999997E-2</v>
      </c>
      <c r="H39">
        <v>0</v>
      </c>
      <c r="I39" t="s">
        <v>139</v>
      </c>
      <c r="J39" t="s">
        <v>45</v>
      </c>
      <c r="K39" t="s">
        <v>139</v>
      </c>
    </row>
    <row r="40" spans="1:11" x14ac:dyDescent="0.3">
      <c r="A40" t="s">
        <v>46</v>
      </c>
      <c r="B40">
        <v>3.7998700000000003E-2</v>
      </c>
      <c r="C40">
        <v>0</v>
      </c>
      <c r="D40">
        <v>1</v>
      </c>
      <c r="E40">
        <v>0</v>
      </c>
      <c r="F40">
        <v>0</v>
      </c>
      <c r="G40">
        <v>3.7998700000000003E-2</v>
      </c>
      <c r="H40">
        <v>0</v>
      </c>
      <c r="I40" t="s">
        <v>139</v>
      </c>
      <c r="J40" t="s">
        <v>46</v>
      </c>
      <c r="K40" t="s">
        <v>139</v>
      </c>
    </row>
    <row r="41" spans="1:11" x14ac:dyDescent="0.3">
      <c r="A41" t="s">
        <v>47</v>
      </c>
      <c r="B41">
        <v>4.6073200000000002E-2</v>
      </c>
      <c r="C41">
        <v>0</v>
      </c>
      <c r="D41">
        <v>1</v>
      </c>
      <c r="E41">
        <v>0</v>
      </c>
      <c r="F41">
        <v>0</v>
      </c>
      <c r="G41">
        <v>4.6073200000000002E-2</v>
      </c>
      <c r="H41">
        <v>0</v>
      </c>
      <c r="I41" t="s">
        <v>139</v>
      </c>
      <c r="J41" t="s">
        <v>47</v>
      </c>
      <c r="K41" t="s">
        <v>139</v>
      </c>
    </row>
    <row r="42" spans="1:11" x14ac:dyDescent="0.3">
      <c r="A42" t="s">
        <v>48</v>
      </c>
      <c r="B42">
        <v>4.6350299999999997E-2</v>
      </c>
      <c r="C42">
        <v>1</v>
      </c>
      <c r="D42">
        <v>0</v>
      </c>
      <c r="E42">
        <v>0</v>
      </c>
      <c r="F42">
        <v>4.6350299999999997E-2</v>
      </c>
      <c r="G42">
        <v>0</v>
      </c>
      <c r="H42">
        <v>0</v>
      </c>
      <c r="I42" t="s">
        <v>48</v>
      </c>
      <c r="J42" t="s">
        <v>139</v>
      </c>
      <c r="K42" t="s">
        <v>139</v>
      </c>
    </row>
    <row r="43" spans="1:11" x14ac:dyDescent="0.3">
      <c r="A43" t="s">
        <v>49</v>
      </c>
      <c r="B43">
        <v>5.2381999999999998E-2</v>
      </c>
      <c r="C43">
        <v>0</v>
      </c>
      <c r="D43">
        <v>1</v>
      </c>
      <c r="E43">
        <v>0</v>
      </c>
      <c r="F43">
        <v>0</v>
      </c>
      <c r="G43">
        <v>5.2381999999999998E-2</v>
      </c>
      <c r="H43">
        <v>0</v>
      </c>
      <c r="I43" t="s">
        <v>139</v>
      </c>
      <c r="J43" t="s">
        <v>49</v>
      </c>
      <c r="K43" t="s">
        <v>139</v>
      </c>
    </row>
    <row r="44" spans="1:11" x14ac:dyDescent="0.3">
      <c r="A44" t="s">
        <v>50</v>
      </c>
      <c r="B44">
        <v>5.7561500000000002E-2</v>
      </c>
      <c r="C44">
        <v>0</v>
      </c>
      <c r="D44">
        <v>1</v>
      </c>
      <c r="E44">
        <v>0</v>
      </c>
      <c r="F44">
        <v>0</v>
      </c>
      <c r="G44">
        <v>5.7561500000000002E-2</v>
      </c>
      <c r="H44">
        <v>0</v>
      </c>
      <c r="I44" t="s">
        <v>139</v>
      </c>
      <c r="J44" t="s">
        <v>50</v>
      </c>
      <c r="K44" t="s">
        <v>139</v>
      </c>
    </row>
    <row r="45" spans="1:11" x14ac:dyDescent="0.3">
      <c r="A45" t="s">
        <v>51</v>
      </c>
      <c r="B45">
        <v>5.9732E-2</v>
      </c>
      <c r="C45">
        <v>0</v>
      </c>
      <c r="D45">
        <v>0</v>
      </c>
      <c r="E45">
        <v>1</v>
      </c>
      <c r="F45">
        <v>0</v>
      </c>
      <c r="G45">
        <v>0</v>
      </c>
      <c r="H45">
        <v>5.9732E-2</v>
      </c>
      <c r="I45" t="s">
        <v>139</v>
      </c>
      <c r="J45" t="s">
        <v>139</v>
      </c>
      <c r="K45" t="s">
        <v>51</v>
      </c>
    </row>
    <row r="46" spans="1:11" x14ac:dyDescent="0.3">
      <c r="A46" t="s">
        <v>52</v>
      </c>
      <c r="B46">
        <v>6.69984E-2</v>
      </c>
      <c r="C46">
        <v>0</v>
      </c>
      <c r="D46">
        <v>0</v>
      </c>
      <c r="E46">
        <v>1</v>
      </c>
      <c r="F46">
        <v>0</v>
      </c>
      <c r="G46">
        <v>0</v>
      </c>
      <c r="H46">
        <v>6.69984E-2</v>
      </c>
      <c r="I46" t="s">
        <v>139</v>
      </c>
      <c r="J46" t="s">
        <v>139</v>
      </c>
      <c r="K46" t="s">
        <v>52</v>
      </c>
    </row>
    <row r="47" spans="1:11" x14ac:dyDescent="0.3">
      <c r="A47" t="s">
        <v>53</v>
      </c>
      <c r="B47">
        <v>8.2393400000000006E-2</v>
      </c>
      <c r="C47">
        <v>0</v>
      </c>
      <c r="D47">
        <v>0</v>
      </c>
      <c r="E47">
        <v>1</v>
      </c>
      <c r="F47">
        <v>0</v>
      </c>
      <c r="G47">
        <v>0</v>
      </c>
      <c r="H47">
        <v>8.2393400000000006E-2</v>
      </c>
      <c r="I47" t="s">
        <v>139</v>
      </c>
      <c r="J47" t="s">
        <v>139</v>
      </c>
      <c r="K47" t="s">
        <v>53</v>
      </c>
    </row>
    <row r="48" spans="1:11" x14ac:dyDescent="0.3">
      <c r="A48" t="s">
        <v>54</v>
      </c>
      <c r="B48">
        <v>8.9842099999999994E-2</v>
      </c>
      <c r="C48">
        <v>0</v>
      </c>
      <c r="D48">
        <v>0</v>
      </c>
      <c r="E48">
        <v>1</v>
      </c>
      <c r="F48">
        <v>0</v>
      </c>
      <c r="G48">
        <v>0</v>
      </c>
      <c r="H48">
        <v>8.9842099999999994E-2</v>
      </c>
      <c r="I48" t="s">
        <v>139</v>
      </c>
      <c r="J48" t="s">
        <v>139</v>
      </c>
      <c r="K48" t="s">
        <v>54</v>
      </c>
    </row>
    <row r="49" spans="1:11" x14ac:dyDescent="0.3">
      <c r="A49" t="s">
        <v>55</v>
      </c>
      <c r="B49">
        <v>0.10351059999999999</v>
      </c>
      <c r="C49">
        <v>0</v>
      </c>
      <c r="D49">
        <v>1</v>
      </c>
      <c r="E49">
        <v>0</v>
      </c>
      <c r="F49">
        <v>0</v>
      </c>
      <c r="G49">
        <v>0.10351059999999999</v>
      </c>
      <c r="H49">
        <v>0</v>
      </c>
      <c r="I49" t="s">
        <v>139</v>
      </c>
      <c r="J49" t="s">
        <v>55</v>
      </c>
      <c r="K49" t="s">
        <v>139</v>
      </c>
    </row>
    <row r="50" spans="1:11" x14ac:dyDescent="0.3">
      <c r="A50" t="s">
        <v>56</v>
      </c>
      <c r="B50">
        <v>0.1062091</v>
      </c>
      <c r="C50">
        <v>0</v>
      </c>
      <c r="D50">
        <v>0</v>
      </c>
      <c r="E50">
        <v>1</v>
      </c>
      <c r="F50">
        <v>0</v>
      </c>
      <c r="G50">
        <v>0</v>
      </c>
      <c r="H50">
        <v>0.1062091</v>
      </c>
      <c r="I50" t="s">
        <v>139</v>
      </c>
      <c r="J50" t="s">
        <v>139</v>
      </c>
      <c r="K50" t="s">
        <v>56</v>
      </c>
    </row>
    <row r="51" spans="1:11" x14ac:dyDescent="0.3">
      <c r="A51" t="s">
        <v>57</v>
      </c>
      <c r="B51">
        <v>0.1095283</v>
      </c>
      <c r="C51">
        <v>0</v>
      </c>
      <c r="D51">
        <v>1</v>
      </c>
      <c r="E51">
        <v>0</v>
      </c>
      <c r="F51">
        <v>0</v>
      </c>
      <c r="G51">
        <v>0.1095283</v>
      </c>
      <c r="H51">
        <v>0</v>
      </c>
      <c r="I51" t="s">
        <v>139</v>
      </c>
      <c r="J51" t="s">
        <v>57</v>
      </c>
      <c r="K51" t="s">
        <v>139</v>
      </c>
    </row>
    <row r="52" spans="1:11" x14ac:dyDescent="0.3">
      <c r="A52" t="s">
        <v>58</v>
      </c>
      <c r="B52">
        <v>0.12073730000000001</v>
      </c>
      <c r="C52">
        <v>0</v>
      </c>
      <c r="D52">
        <v>1</v>
      </c>
      <c r="E52">
        <v>0</v>
      </c>
      <c r="F52">
        <v>0</v>
      </c>
      <c r="G52">
        <v>0.12073730000000001</v>
      </c>
      <c r="H52">
        <v>0</v>
      </c>
      <c r="I52" t="s">
        <v>139</v>
      </c>
      <c r="J52" t="s">
        <v>58</v>
      </c>
      <c r="K52" t="s">
        <v>139</v>
      </c>
    </row>
    <row r="53" spans="1:11" x14ac:dyDescent="0.3">
      <c r="A53" t="s">
        <v>59</v>
      </c>
      <c r="B53">
        <v>0.15025720000000001</v>
      </c>
      <c r="C53">
        <v>0</v>
      </c>
      <c r="D53">
        <v>1</v>
      </c>
      <c r="E53">
        <v>0</v>
      </c>
      <c r="F53">
        <v>0</v>
      </c>
      <c r="G53">
        <v>0.15025720000000001</v>
      </c>
      <c r="H53">
        <v>0</v>
      </c>
      <c r="I53" t="s">
        <v>139</v>
      </c>
      <c r="J53" t="s">
        <v>59</v>
      </c>
      <c r="K53" t="s">
        <v>139</v>
      </c>
    </row>
    <row r="54" spans="1:11" x14ac:dyDescent="0.3">
      <c r="A54" t="s">
        <v>60</v>
      </c>
      <c r="B54">
        <v>0.15280650000000001</v>
      </c>
      <c r="C54">
        <v>0</v>
      </c>
      <c r="D54">
        <v>1</v>
      </c>
      <c r="E54">
        <v>0</v>
      </c>
      <c r="F54">
        <v>0</v>
      </c>
      <c r="G54">
        <v>0.15280650000000001</v>
      </c>
      <c r="H54">
        <v>0</v>
      </c>
      <c r="I54" t="s">
        <v>139</v>
      </c>
      <c r="J54" t="s">
        <v>60</v>
      </c>
      <c r="K54" t="s">
        <v>139</v>
      </c>
    </row>
    <row r="55" spans="1:11" x14ac:dyDescent="0.3">
      <c r="A55" t="s">
        <v>61</v>
      </c>
      <c r="B55">
        <v>0.1635586</v>
      </c>
      <c r="C55">
        <v>1</v>
      </c>
      <c r="D55">
        <v>0</v>
      </c>
      <c r="E55">
        <v>0</v>
      </c>
      <c r="F55">
        <v>0.1635586</v>
      </c>
      <c r="G55">
        <v>0</v>
      </c>
      <c r="H55">
        <v>0</v>
      </c>
      <c r="I55" t="s">
        <v>61</v>
      </c>
      <c r="J55" t="s">
        <v>139</v>
      </c>
      <c r="K55" t="s">
        <v>139</v>
      </c>
    </row>
    <row r="56" spans="1:11" x14ac:dyDescent="0.3">
      <c r="A56" t="s">
        <v>62</v>
      </c>
      <c r="B56">
        <v>0.1636059</v>
      </c>
      <c r="C56">
        <v>0</v>
      </c>
      <c r="D56">
        <v>1</v>
      </c>
      <c r="E56">
        <v>0</v>
      </c>
      <c r="F56">
        <v>0</v>
      </c>
      <c r="G56">
        <v>0.1636059</v>
      </c>
      <c r="H56">
        <v>0</v>
      </c>
      <c r="I56" t="s">
        <v>139</v>
      </c>
      <c r="J56" t="s">
        <v>62</v>
      </c>
      <c r="K56" t="s">
        <v>139</v>
      </c>
    </row>
    <row r="57" spans="1:11" x14ac:dyDescent="0.3">
      <c r="A57" t="s">
        <v>63</v>
      </c>
      <c r="B57">
        <v>0.1658704</v>
      </c>
      <c r="C57">
        <v>1</v>
      </c>
      <c r="D57">
        <v>0</v>
      </c>
      <c r="E57">
        <v>0</v>
      </c>
      <c r="F57">
        <v>0.1658704</v>
      </c>
      <c r="G57">
        <v>0</v>
      </c>
      <c r="H57">
        <v>0</v>
      </c>
      <c r="I57" t="s">
        <v>63</v>
      </c>
      <c r="J57" t="s">
        <v>139</v>
      </c>
      <c r="K57" t="s">
        <v>139</v>
      </c>
    </row>
    <row r="58" spans="1:11" x14ac:dyDescent="0.3">
      <c r="A58" t="s">
        <v>64</v>
      </c>
      <c r="B58">
        <v>0.170651</v>
      </c>
      <c r="C58">
        <v>0</v>
      </c>
      <c r="D58">
        <v>1</v>
      </c>
      <c r="E58">
        <v>0</v>
      </c>
      <c r="F58">
        <v>0</v>
      </c>
      <c r="G58">
        <v>0.170651</v>
      </c>
      <c r="H58">
        <v>0</v>
      </c>
      <c r="I58" t="s">
        <v>139</v>
      </c>
      <c r="J58" t="s">
        <v>64</v>
      </c>
      <c r="K58" t="s">
        <v>139</v>
      </c>
    </row>
    <row r="59" spans="1:11" x14ac:dyDescent="0.3">
      <c r="A59" t="s">
        <v>65</v>
      </c>
      <c r="B59">
        <v>0.1757831</v>
      </c>
      <c r="C59">
        <v>0</v>
      </c>
      <c r="D59">
        <v>1</v>
      </c>
      <c r="E59">
        <v>0</v>
      </c>
      <c r="F59">
        <v>0</v>
      </c>
      <c r="G59">
        <v>0.1757831</v>
      </c>
      <c r="H59">
        <v>0</v>
      </c>
      <c r="I59" t="s">
        <v>139</v>
      </c>
      <c r="J59" t="s">
        <v>65</v>
      </c>
      <c r="K59" t="s">
        <v>139</v>
      </c>
    </row>
    <row r="60" spans="1:11" x14ac:dyDescent="0.3">
      <c r="A60" t="s">
        <v>66</v>
      </c>
      <c r="B60">
        <v>0.18283530000000001</v>
      </c>
      <c r="C60">
        <v>0</v>
      </c>
      <c r="D60">
        <v>1</v>
      </c>
      <c r="E60">
        <v>0</v>
      </c>
      <c r="F60">
        <v>0</v>
      </c>
      <c r="G60">
        <v>0.18283530000000001</v>
      </c>
      <c r="H60">
        <v>0</v>
      </c>
      <c r="I60" t="s">
        <v>139</v>
      </c>
      <c r="J60" t="s">
        <v>66</v>
      </c>
      <c r="K60" t="s">
        <v>139</v>
      </c>
    </row>
    <row r="61" spans="1:11" x14ac:dyDescent="0.3">
      <c r="A61" t="s">
        <v>67</v>
      </c>
      <c r="B61">
        <v>0.1960905</v>
      </c>
      <c r="C61">
        <v>1</v>
      </c>
      <c r="D61">
        <v>0</v>
      </c>
      <c r="E61">
        <v>0</v>
      </c>
      <c r="F61">
        <v>0.1960905</v>
      </c>
      <c r="G61">
        <v>0</v>
      </c>
      <c r="H61">
        <v>0</v>
      </c>
      <c r="I61" t="s">
        <v>67</v>
      </c>
      <c r="J61" t="s">
        <v>139</v>
      </c>
      <c r="K61" t="s">
        <v>139</v>
      </c>
    </row>
    <row r="62" spans="1:11" x14ac:dyDescent="0.3">
      <c r="A62" t="s">
        <v>68</v>
      </c>
      <c r="B62">
        <v>0.19978679999999999</v>
      </c>
      <c r="C62">
        <v>0</v>
      </c>
      <c r="D62">
        <v>1</v>
      </c>
      <c r="E62">
        <v>0</v>
      </c>
      <c r="F62">
        <v>0</v>
      </c>
      <c r="G62">
        <v>0.19978679999999999</v>
      </c>
      <c r="H62">
        <v>0</v>
      </c>
      <c r="I62" t="s">
        <v>139</v>
      </c>
      <c r="J62" t="s">
        <v>68</v>
      </c>
      <c r="K62" t="s">
        <v>139</v>
      </c>
    </row>
    <row r="63" spans="1:11" x14ac:dyDescent="0.3">
      <c r="A63" t="s">
        <v>69</v>
      </c>
      <c r="B63">
        <v>0.19983709999999999</v>
      </c>
      <c r="C63">
        <v>0</v>
      </c>
      <c r="D63">
        <v>1</v>
      </c>
      <c r="E63">
        <v>0</v>
      </c>
      <c r="F63">
        <v>0</v>
      </c>
      <c r="G63">
        <v>0.19983709999999999</v>
      </c>
      <c r="H63">
        <v>0</v>
      </c>
      <c r="I63" t="s">
        <v>139</v>
      </c>
      <c r="J63" t="s">
        <v>69</v>
      </c>
      <c r="K63" t="s">
        <v>139</v>
      </c>
    </row>
    <row r="64" spans="1:11" x14ac:dyDescent="0.3">
      <c r="A64" t="s">
        <v>70</v>
      </c>
      <c r="B64">
        <v>0.2008644</v>
      </c>
      <c r="C64">
        <v>0</v>
      </c>
      <c r="D64">
        <v>0</v>
      </c>
      <c r="E64">
        <v>1</v>
      </c>
      <c r="F64">
        <v>0</v>
      </c>
      <c r="G64">
        <v>0</v>
      </c>
      <c r="H64">
        <v>0.2008644</v>
      </c>
      <c r="I64" t="s">
        <v>139</v>
      </c>
      <c r="J64" t="s">
        <v>139</v>
      </c>
      <c r="K64" t="s">
        <v>70</v>
      </c>
    </row>
    <row r="65" spans="1:11" x14ac:dyDescent="0.3">
      <c r="A65" t="s">
        <v>71</v>
      </c>
      <c r="B65">
        <v>0.20393530000000001</v>
      </c>
      <c r="C65">
        <v>0</v>
      </c>
      <c r="D65">
        <v>0</v>
      </c>
      <c r="E65">
        <v>1</v>
      </c>
      <c r="F65">
        <v>0</v>
      </c>
      <c r="G65">
        <v>0</v>
      </c>
      <c r="H65">
        <v>0.20393530000000001</v>
      </c>
      <c r="I65" t="s">
        <v>139</v>
      </c>
      <c r="J65" t="s">
        <v>139</v>
      </c>
      <c r="K65" t="s">
        <v>71</v>
      </c>
    </row>
    <row r="66" spans="1:11" x14ac:dyDescent="0.3">
      <c r="A66" t="s">
        <v>72</v>
      </c>
      <c r="B66">
        <v>0.21727750000000001</v>
      </c>
      <c r="C66">
        <v>0</v>
      </c>
      <c r="D66">
        <v>1</v>
      </c>
      <c r="E66">
        <v>0</v>
      </c>
      <c r="F66">
        <v>0</v>
      </c>
      <c r="G66">
        <v>0.21727750000000001</v>
      </c>
      <c r="H66">
        <v>0</v>
      </c>
      <c r="I66" t="s">
        <v>139</v>
      </c>
      <c r="J66" t="s">
        <v>72</v>
      </c>
      <c r="K66" t="s">
        <v>139</v>
      </c>
    </row>
    <row r="67" spans="1:11" x14ac:dyDescent="0.3">
      <c r="A67" t="s">
        <v>73</v>
      </c>
      <c r="B67">
        <v>0.2191322</v>
      </c>
      <c r="C67">
        <v>1</v>
      </c>
      <c r="D67">
        <v>0</v>
      </c>
      <c r="E67">
        <v>0</v>
      </c>
      <c r="F67">
        <v>0.2191322</v>
      </c>
      <c r="G67">
        <v>0</v>
      </c>
      <c r="H67">
        <v>0</v>
      </c>
      <c r="I67" t="s">
        <v>73</v>
      </c>
      <c r="J67" t="s">
        <v>139</v>
      </c>
      <c r="K67" t="s">
        <v>139</v>
      </c>
    </row>
    <row r="68" spans="1:11" x14ac:dyDescent="0.3">
      <c r="A68" t="s">
        <v>74</v>
      </c>
      <c r="B68">
        <v>0.219752</v>
      </c>
      <c r="C68">
        <v>0</v>
      </c>
      <c r="D68">
        <v>1</v>
      </c>
      <c r="E68">
        <v>0</v>
      </c>
      <c r="F68">
        <v>0</v>
      </c>
      <c r="G68">
        <v>0.219752</v>
      </c>
      <c r="H68">
        <v>0</v>
      </c>
      <c r="I68" t="s">
        <v>139</v>
      </c>
      <c r="J68" t="s">
        <v>74</v>
      </c>
      <c r="K68" t="s">
        <v>139</v>
      </c>
    </row>
    <row r="69" spans="1:11" x14ac:dyDescent="0.3">
      <c r="A69" t="s">
        <v>75</v>
      </c>
      <c r="B69">
        <v>0.22493070000000001</v>
      </c>
      <c r="C69">
        <v>0</v>
      </c>
      <c r="D69">
        <v>0</v>
      </c>
      <c r="E69">
        <v>1</v>
      </c>
      <c r="F69">
        <v>0</v>
      </c>
      <c r="G69">
        <v>0</v>
      </c>
      <c r="H69">
        <v>0.22493070000000001</v>
      </c>
      <c r="I69" t="s">
        <v>139</v>
      </c>
      <c r="J69" t="s">
        <v>139</v>
      </c>
      <c r="K69" t="s">
        <v>75</v>
      </c>
    </row>
    <row r="70" spans="1:11" x14ac:dyDescent="0.3">
      <c r="A70" t="s">
        <v>76</v>
      </c>
      <c r="B70">
        <v>0.22933029999999999</v>
      </c>
      <c r="C70">
        <v>0</v>
      </c>
      <c r="D70">
        <v>1</v>
      </c>
      <c r="E70">
        <v>0</v>
      </c>
      <c r="F70">
        <v>0</v>
      </c>
      <c r="G70">
        <v>0.22933029999999999</v>
      </c>
      <c r="H70">
        <v>0</v>
      </c>
      <c r="I70" t="s">
        <v>139</v>
      </c>
      <c r="J70" t="s">
        <v>76</v>
      </c>
      <c r="K70" t="s">
        <v>139</v>
      </c>
    </row>
    <row r="71" spans="1:11" x14ac:dyDescent="0.3">
      <c r="A71" t="s">
        <v>77</v>
      </c>
      <c r="B71">
        <v>0.22979649999999999</v>
      </c>
      <c r="C71">
        <v>0</v>
      </c>
      <c r="D71">
        <v>1</v>
      </c>
      <c r="E71">
        <v>0</v>
      </c>
      <c r="F71">
        <v>0</v>
      </c>
      <c r="G71">
        <v>0.22979649999999999</v>
      </c>
      <c r="H71">
        <v>0</v>
      </c>
      <c r="I71" t="s">
        <v>139</v>
      </c>
      <c r="J71" t="s">
        <v>77</v>
      </c>
      <c r="K71" t="s">
        <v>139</v>
      </c>
    </row>
    <row r="72" spans="1:11" x14ac:dyDescent="0.3">
      <c r="A72" t="s">
        <v>78</v>
      </c>
      <c r="B72">
        <v>0.24471080000000001</v>
      </c>
      <c r="C72">
        <v>0</v>
      </c>
      <c r="D72">
        <v>1</v>
      </c>
      <c r="E72">
        <v>0</v>
      </c>
      <c r="F72">
        <v>0</v>
      </c>
      <c r="G72">
        <v>0.24471080000000001</v>
      </c>
      <c r="H72">
        <v>0</v>
      </c>
      <c r="I72" t="s">
        <v>139</v>
      </c>
      <c r="J72" t="s">
        <v>78</v>
      </c>
      <c r="K72" t="s">
        <v>139</v>
      </c>
    </row>
    <row r="73" spans="1:11" x14ac:dyDescent="0.3">
      <c r="A73" t="s">
        <v>79</v>
      </c>
      <c r="B73">
        <v>0.2660188</v>
      </c>
      <c r="C73">
        <v>0</v>
      </c>
      <c r="D73">
        <v>0</v>
      </c>
      <c r="E73">
        <v>1</v>
      </c>
      <c r="F73">
        <v>0</v>
      </c>
      <c r="G73">
        <v>0</v>
      </c>
      <c r="H73">
        <v>0.2660188</v>
      </c>
      <c r="I73" t="s">
        <v>139</v>
      </c>
      <c r="J73" t="s">
        <v>139</v>
      </c>
      <c r="K73" t="s">
        <v>79</v>
      </c>
    </row>
    <row r="74" spans="1:11" x14ac:dyDescent="0.3">
      <c r="A74" t="s">
        <v>80</v>
      </c>
      <c r="B74">
        <v>0.27171109999999998</v>
      </c>
      <c r="C74">
        <v>0</v>
      </c>
      <c r="D74">
        <v>0</v>
      </c>
      <c r="E74">
        <v>1</v>
      </c>
      <c r="F74">
        <v>0</v>
      </c>
      <c r="G74">
        <v>0</v>
      </c>
      <c r="H74">
        <v>0.27171109999999998</v>
      </c>
      <c r="I74" t="s">
        <v>139</v>
      </c>
      <c r="J74" t="s">
        <v>139</v>
      </c>
      <c r="K74" t="s">
        <v>80</v>
      </c>
    </row>
    <row r="75" spans="1:11" x14ac:dyDescent="0.3">
      <c r="A75" t="s">
        <v>81</v>
      </c>
      <c r="B75">
        <v>0.27296900000000002</v>
      </c>
      <c r="C75">
        <v>0</v>
      </c>
      <c r="D75">
        <v>1</v>
      </c>
      <c r="E75">
        <v>0</v>
      </c>
      <c r="F75">
        <v>0</v>
      </c>
      <c r="G75">
        <v>0.27296900000000002</v>
      </c>
      <c r="H75">
        <v>0</v>
      </c>
      <c r="I75" t="s">
        <v>139</v>
      </c>
      <c r="J75" t="s">
        <v>81</v>
      </c>
      <c r="K75" t="s">
        <v>139</v>
      </c>
    </row>
    <row r="76" spans="1:11" x14ac:dyDescent="0.3">
      <c r="A76" t="s">
        <v>82</v>
      </c>
      <c r="B76">
        <v>0.27753100000000003</v>
      </c>
      <c r="C76">
        <v>0</v>
      </c>
      <c r="D76">
        <v>1</v>
      </c>
      <c r="E76">
        <v>0</v>
      </c>
      <c r="F76">
        <v>0</v>
      </c>
      <c r="G76">
        <v>0.27753100000000003</v>
      </c>
      <c r="H76">
        <v>0</v>
      </c>
      <c r="I76" t="s">
        <v>139</v>
      </c>
      <c r="J76" t="s">
        <v>82</v>
      </c>
      <c r="K76" t="s">
        <v>139</v>
      </c>
    </row>
    <row r="77" spans="1:11" x14ac:dyDescent="0.3">
      <c r="A77" t="s">
        <v>83</v>
      </c>
      <c r="B77">
        <v>0.30656949999999999</v>
      </c>
      <c r="C77">
        <v>0</v>
      </c>
      <c r="D77">
        <v>1</v>
      </c>
      <c r="E77">
        <v>0</v>
      </c>
      <c r="F77">
        <v>0</v>
      </c>
      <c r="G77">
        <v>0.30656949999999999</v>
      </c>
      <c r="H77">
        <v>0</v>
      </c>
      <c r="I77" t="s">
        <v>139</v>
      </c>
      <c r="J77" t="s">
        <v>83</v>
      </c>
      <c r="K77" t="s">
        <v>139</v>
      </c>
    </row>
    <row r="78" spans="1:11" x14ac:dyDescent="0.3">
      <c r="A78" t="s">
        <v>84</v>
      </c>
      <c r="B78">
        <v>0.32125199999999998</v>
      </c>
      <c r="C78">
        <v>0</v>
      </c>
      <c r="D78">
        <v>0</v>
      </c>
      <c r="E78">
        <v>1</v>
      </c>
      <c r="F78">
        <v>0</v>
      </c>
      <c r="G78">
        <v>0</v>
      </c>
      <c r="H78">
        <v>0.32125199999999998</v>
      </c>
      <c r="I78" t="s">
        <v>139</v>
      </c>
      <c r="J78" t="s">
        <v>139</v>
      </c>
      <c r="K78" t="s">
        <v>84</v>
      </c>
    </row>
    <row r="79" spans="1:11" x14ac:dyDescent="0.3">
      <c r="A79" t="s">
        <v>85</v>
      </c>
      <c r="B79">
        <v>0.32139040000000002</v>
      </c>
      <c r="C79">
        <v>0</v>
      </c>
      <c r="D79">
        <v>1</v>
      </c>
      <c r="E79">
        <v>0</v>
      </c>
      <c r="F79">
        <v>0</v>
      </c>
      <c r="G79">
        <v>0.32139040000000002</v>
      </c>
      <c r="H79">
        <v>0</v>
      </c>
      <c r="I79" t="s">
        <v>139</v>
      </c>
      <c r="J79" t="s">
        <v>85</v>
      </c>
      <c r="K79" t="s">
        <v>139</v>
      </c>
    </row>
    <row r="80" spans="1:11" x14ac:dyDescent="0.3">
      <c r="A80" t="s">
        <v>86</v>
      </c>
      <c r="B80">
        <v>0.33577289999999999</v>
      </c>
      <c r="C80">
        <v>0</v>
      </c>
      <c r="D80">
        <v>1</v>
      </c>
      <c r="E80">
        <v>0</v>
      </c>
      <c r="F80">
        <v>0</v>
      </c>
      <c r="G80">
        <v>0.33577289999999999</v>
      </c>
      <c r="H80">
        <v>0</v>
      </c>
      <c r="I80" t="s">
        <v>139</v>
      </c>
      <c r="J80" t="s">
        <v>86</v>
      </c>
      <c r="K80" t="s">
        <v>139</v>
      </c>
    </row>
    <row r="81" spans="1:11" x14ac:dyDescent="0.3">
      <c r="A81" t="s">
        <v>87</v>
      </c>
      <c r="B81">
        <v>0.3358891</v>
      </c>
      <c r="C81">
        <v>0</v>
      </c>
      <c r="D81">
        <v>1</v>
      </c>
      <c r="E81">
        <v>0</v>
      </c>
      <c r="F81">
        <v>0</v>
      </c>
      <c r="G81">
        <v>0.3358891</v>
      </c>
      <c r="H81">
        <v>0</v>
      </c>
      <c r="I81" t="s">
        <v>139</v>
      </c>
      <c r="J81" t="s">
        <v>87</v>
      </c>
      <c r="K81" t="s">
        <v>139</v>
      </c>
    </row>
    <row r="82" spans="1:11" x14ac:dyDescent="0.3">
      <c r="A82" t="s">
        <v>88</v>
      </c>
      <c r="B82">
        <v>0.34179340000000002</v>
      </c>
      <c r="C82">
        <v>0</v>
      </c>
      <c r="D82">
        <v>1</v>
      </c>
      <c r="E82">
        <v>0</v>
      </c>
      <c r="F82">
        <v>0</v>
      </c>
      <c r="G82">
        <v>0.34179340000000002</v>
      </c>
      <c r="H82">
        <v>0</v>
      </c>
      <c r="I82" t="s">
        <v>139</v>
      </c>
      <c r="J82" t="s">
        <v>88</v>
      </c>
      <c r="K82" t="s">
        <v>139</v>
      </c>
    </row>
    <row r="83" spans="1:11" x14ac:dyDescent="0.3">
      <c r="A83" t="s">
        <v>89</v>
      </c>
      <c r="B83">
        <v>0.34924670000000002</v>
      </c>
      <c r="C83">
        <v>0</v>
      </c>
      <c r="D83">
        <v>1</v>
      </c>
      <c r="E83">
        <v>0</v>
      </c>
      <c r="F83">
        <v>0</v>
      </c>
      <c r="G83">
        <v>0.34924670000000002</v>
      </c>
      <c r="H83">
        <v>0</v>
      </c>
      <c r="I83" t="s">
        <v>139</v>
      </c>
      <c r="J83" t="s">
        <v>89</v>
      </c>
      <c r="K83" t="s">
        <v>139</v>
      </c>
    </row>
    <row r="84" spans="1:11" x14ac:dyDescent="0.3">
      <c r="A84" t="s">
        <v>90</v>
      </c>
      <c r="B84">
        <v>0.34944999999999998</v>
      </c>
      <c r="C84">
        <v>1</v>
      </c>
      <c r="D84">
        <v>0</v>
      </c>
      <c r="E84">
        <v>0</v>
      </c>
      <c r="F84">
        <v>0.34944999999999998</v>
      </c>
      <c r="G84">
        <v>0</v>
      </c>
      <c r="H84">
        <v>0</v>
      </c>
      <c r="I84" t="s">
        <v>90</v>
      </c>
      <c r="J84" t="s">
        <v>139</v>
      </c>
      <c r="K84" t="s">
        <v>139</v>
      </c>
    </row>
    <row r="85" spans="1:11" x14ac:dyDescent="0.3">
      <c r="A85" t="s">
        <v>91</v>
      </c>
      <c r="B85">
        <v>0.37027789999999999</v>
      </c>
      <c r="C85">
        <v>0</v>
      </c>
      <c r="D85">
        <v>1</v>
      </c>
      <c r="E85">
        <v>0</v>
      </c>
      <c r="F85">
        <v>0</v>
      </c>
      <c r="G85">
        <v>0.37027789999999999</v>
      </c>
      <c r="H85">
        <v>0</v>
      </c>
      <c r="I85" t="s">
        <v>139</v>
      </c>
      <c r="J85" t="s">
        <v>91</v>
      </c>
      <c r="K85" t="s">
        <v>139</v>
      </c>
    </row>
    <row r="86" spans="1:11" x14ac:dyDescent="0.3">
      <c r="A86" t="s">
        <v>92</v>
      </c>
      <c r="B86">
        <v>0.37134080000000003</v>
      </c>
      <c r="C86">
        <v>0</v>
      </c>
      <c r="D86">
        <v>1</v>
      </c>
      <c r="E86">
        <v>0</v>
      </c>
      <c r="F86">
        <v>0</v>
      </c>
      <c r="G86">
        <v>0.37134080000000003</v>
      </c>
      <c r="H86">
        <v>0</v>
      </c>
      <c r="I86" t="s">
        <v>139</v>
      </c>
      <c r="J86" t="s">
        <v>92</v>
      </c>
      <c r="K86" t="s">
        <v>139</v>
      </c>
    </row>
    <row r="87" spans="1:11" x14ac:dyDescent="0.3">
      <c r="A87" t="s">
        <v>93</v>
      </c>
      <c r="B87">
        <v>0.37860929999999998</v>
      </c>
      <c r="C87">
        <v>0</v>
      </c>
      <c r="D87">
        <v>1</v>
      </c>
      <c r="E87">
        <v>0</v>
      </c>
      <c r="F87">
        <v>0</v>
      </c>
      <c r="G87">
        <v>0.37860929999999998</v>
      </c>
      <c r="H87">
        <v>0</v>
      </c>
      <c r="I87" t="s">
        <v>139</v>
      </c>
      <c r="J87" t="s">
        <v>93</v>
      </c>
      <c r="K87" t="s">
        <v>139</v>
      </c>
    </row>
    <row r="88" spans="1:11" x14ac:dyDescent="0.3">
      <c r="A88" t="s">
        <v>94</v>
      </c>
      <c r="B88">
        <v>0.37980920000000001</v>
      </c>
      <c r="C88">
        <v>0</v>
      </c>
      <c r="D88">
        <v>1</v>
      </c>
      <c r="E88">
        <v>0</v>
      </c>
      <c r="F88">
        <v>0</v>
      </c>
      <c r="G88">
        <v>0.37980920000000001</v>
      </c>
      <c r="H88">
        <v>0</v>
      </c>
      <c r="I88" t="s">
        <v>139</v>
      </c>
      <c r="J88" t="s">
        <v>94</v>
      </c>
      <c r="K88" t="s">
        <v>139</v>
      </c>
    </row>
    <row r="89" spans="1:11" x14ac:dyDescent="0.3">
      <c r="A89" t="s">
        <v>95</v>
      </c>
      <c r="B89">
        <v>0.38907580000000003</v>
      </c>
      <c r="C89">
        <v>0</v>
      </c>
      <c r="D89">
        <v>0</v>
      </c>
      <c r="E89">
        <v>1</v>
      </c>
      <c r="F89">
        <v>0</v>
      </c>
      <c r="G89">
        <v>0</v>
      </c>
      <c r="H89">
        <v>0.38907580000000003</v>
      </c>
      <c r="I89" t="s">
        <v>139</v>
      </c>
      <c r="J89" t="s">
        <v>139</v>
      </c>
      <c r="K89" t="s">
        <v>95</v>
      </c>
    </row>
    <row r="90" spans="1:11" x14ac:dyDescent="0.3">
      <c r="A90" t="s">
        <v>96</v>
      </c>
      <c r="B90">
        <v>0.39349620000000002</v>
      </c>
      <c r="C90">
        <v>0</v>
      </c>
      <c r="D90">
        <v>1</v>
      </c>
      <c r="E90">
        <v>0</v>
      </c>
      <c r="F90">
        <v>0</v>
      </c>
      <c r="G90">
        <v>0.39349620000000002</v>
      </c>
      <c r="H90">
        <v>0</v>
      </c>
      <c r="I90" t="s">
        <v>139</v>
      </c>
      <c r="J90" t="s">
        <v>96</v>
      </c>
      <c r="K90" t="s">
        <v>139</v>
      </c>
    </row>
    <row r="91" spans="1:11" x14ac:dyDescent="0.3">
      <c r="A91" t="s">
        <v>97</v>
      </c>
      <c r="B91">
        <v>0.39366440000000003</v>
      </c>
      <c r="C91">
        <v>0</v>
      </c>
      <c r="D91">
        <v>1</v>
      </c>
      <c r="E91">
        <v>0</v>
      </c>
      <c r="F91">
        <v>0</v>
      </c>
      <c r="G91">
        <v>0.39366440000000003</v>
      </c>
      <c r="H91">
        <v>0</v>
      </c>
      <c r="I91" t="s">
        <v>139</v>
      </c>
      <c r="J91" t="s">
        <v>97</v>
      </c>
      <c r="K91" t="s">
        <v>139</v>
      </c>
    </row>
    <row r="92" spans="1:11" x14ac:dyDescent="0.3">
      <c r="A92" t="s">
        <v>98</v>
      </c>
      <c r="B92">
        <v>0.39443499999999998</v>
      </c>
      <c r="C92">
        <v>0</v>
      </c>
      <c r="D92">
        <v>0</v>
      </c>
      <c r="E92">
        <v>1</v>
      </c>
      <c r="F92">
        <v>0</v>
      </c>
      <c r="G92">
        <v>0</v>
      </c>
      <c r="H92">
        <v>0.39443499999999998</v>
      </c>
      <c r="I92" t="s">
        <v>139</v>
      </c>
      <c r="J92" t="s">
        <v>139</v>
      </c>
      <c r="K92" t="s">
        <v>98</v>
      </c>
    </row>
    <row r="93" spans="1:11" x14ac:dyDescent="0.3">
      <c r="A93" t="s">
        <v>99</v>
      </c>
      <c r="B93">
        <v>0.41354190000000002</v>
      </c>
      <c r="C93">
        <v>0</v>
      </c>
      <c r="D93">
        <v>1</v>
      </c>
      <c r="E93">
        <v>0</v>
      </c>
      <c r="F93">
        <v>0</v>
      </c>
      <c r="G93">
        <v>0.41354190000000002</v>
      </c>
      <c r="H93">
        <v>0</v>
      </c>
      <c r="I93" t="s">
        <v>139</v>
      </c>
      <c r="J93" t="s">
        <v>99</v>
      </c>
      <c r="K93" t="s">
        <v>139</v>
      </c>
    </row>
    <row r="94" spans="1:11" x14ac:dyDescent="0.3">
      <c r="A94" t="s">
        <v>100</v>
      </c>
      <c r="B94">
        <v>0.4158714</v>
      </c>
      <c r="C94">
        <v>0</v>
      </c>
      <c r="D94">
        <v>0</v>
      </c>
      <c r="E94">
        <v>1</v>
      </c>
      <c r="F94">
        <v>0</v>
      </c>
      <c r="G94">
        <v>0</v>
      </c>
      <c r="H94">
        <v>0.4158714</v>
      </c>
      <c r="I94" t="s">
        <v>139</v>
      </c>
      <c r="J94" t="s">
        <v>139</v>
      </c>
      <c r="K94" t="s">
        <v>100</v>
      </c>
    </row>
    <row r="95" spans="1:11" x14ac:dyDescent="0.3">
      <c r="A95" t="s">
        <v>101</v>
      </c>
      <c r="B95">
        <v>0.41594130000000001</v>
      </c>
      <c r="C95">
        <v>0</v>
      </c>
      <c r="D95">
        <v>1</v>
      </c>
      <c r="E95">
        <v>0</v>
      </c>
      <c r="F95">
        <v>0</v>
      </c>
      <c r="G95">
        <v>0.41594130000000001</v>
      </c>
      <c r="H95">
        <v>0</v>
      </c>
      <c r="I95" t="s">
        <v>139</v>
      </c>
      <c r="J95" t="s">
        <v>101</v>
      </c>
      <c r="K95" t="s">
        <v>139</v>
      </c>
    </row>
    <row r="96" spans="1:11" x14ac:dyDescent="0.3">
      <c r="A96" t="s">
        <v>102</v>
      </c>
      <c r="B96">
        <v>0.41806870000000002</v>
      </c>
      <c r="C96">
        <v>0</v>
      </c>
      <c r="D96">
        <v>1</v>
      </c>
      <c r="E96">
        <v>0</v>
      </c>
      <c r="F96">
        <v>0</v>
      </c>
      <c r="G96">
        <v>0.41806870000000002</v>
      </c>
      <c r="H96">
        <v>0</v>
      </c>
      <c r="I96" t="s">
        <v>139</v>
      </c>
      <c r="J96" t="s">
        <v>102</v>
      </c>
      <c r="K96" t="s">
        <v>139</v>
      </c>
    </row>
    <row r="97" spans="1:11" x14ac:dyDescent="0.3">
      <c r="A97" t="s">
        <v>103</v>
      </c>
      <c r="B97">
        <v>0.43343199999999998</v>
      </c>
      <c r="C97">
        <v>0</v>
      </c>
      <c r="D97">
        <v>0</v>
      </c>
      <c r="E97">
        <v>1</v>
      </c>
      <c r="F97">
        <v>0</v>
      </c>
      <c r="G97">
        <v>0</v>
      </c>
      <c r="H97">
        <v>0.43343199999999998</v>
      </c>
      <c r="I97" t="s">
        <v>139</v>
      </c>
      <c r="J97" t="s">
        <v>139</v>
      </c>
      <c r="K97" t="s">
        <v>103</v>
      </c>
    </row>
    <row r="98" spans="1:11" x14ac:dyDescent="0.3">
      <c r="A98" t="s">
        <v>104</v>
      </c>
      <c r="B98">
        <v>0.45667360000000001</v>
      </c>
      <c r="C98">
        <v>0</v>
      </c>
      <c r="D98">
        <v>0</v>
      </c>
      <c r="E98">
        <v>1</v>
      </c>
      <c r="F98">
        <v>0</v>
      </c>
      <c r="G98">
        <v>0</v>
      </c>
      <c r="H98">
        <v>0.45667360000000001</v>
      </c>
      <c r="I98" t="s">
        <v>139</v>
      </c>
      <c r="J98" t="s">
        <v>139</v>
      </c>
      <c r="K98" t="s">
        <v>104</v>
      </c>
    </row>
    <row r="99" spans="1:11" x14ac:dyDescent="0.3">
      <c r="A99" t="s">
        <v>105</v>
      </c>
      <c r="B99">
        <v>0.46498289999999998</v>
      </c>
      <c r="C99">
        <v>0</v>
      </c>
      <c r="D99">
        <v>0</v>
      </c>
      <c r="E99">
        <v>1</v>
      </c>
      <c r="F99">
        <v>0</v>
      </c>
      <c r="G99">
        <v>0</v>
      </c>
      <c r="H99">
        <v>0.46498289999999998</v>
      </c>
      <c r="I99" t="s">
        <v>139</v>
      </c>
      <c r="J99" t="s">
        <v>139</v>
      </c>
      <c r="K99" t="s">
        <v>105</v>
      </c>
    </row>
    <row r="100" spans="1:11" x14ac:dyDescent="0.3">
      <c r="A100" t="s">
        <v>106</v>
      </c>
      <c r="B100">
        <v>0.46712310000000001</v>
      </c>
      <c r="C100">
        <v>0</v>
      </c>
      <c r="D100">
        <v>1</v>
      </c>
      <c r="E100">
        <v>0</v>
      </c>
      <c r="F100">
        <v>0</v>
      </c>
      <c r="G100">
        <v>0.46712310000000001</v>
      </c>
      <c r="H100">
        <v>0</v>
      </c>
      <c r="I100" t="s">
        <v>139</v>
      </c>
      <c r="J100" t="s">
        <v>106</v>
      </c>
      <c r="K100" t="s">
        <v>139</v>
      </c>
    </row>
    <row r="101" spans="1:11" x14ac:dyDescent="0.3">
      <c r="A101" t="s">
        <v>107</v>
      </c>
      <c r="B101">
        <v>0.46769270000000002</v>
      </c>
      <c r="C101">
        <v>0</v>
      </c>
      <c r="D101">
        <v>1</v>
      </c>
      <c r="E101">
        <v>0</v>
      </c>
      <c r="F101">
        <v>0</v>
      </c>
      <c r="G101">
        <v>0.46769270000000002</v>
      </c>
      <c r="H101">
        <v>0</v>
      </c>
      <c r="I101" t="s">
        <v>139</v>
      </c>
      <c r="J101" t="s">
        <v>107</v>
      </c>
      <c r="K101" t="s">
        <v>139</v>
      </c>
    </row>
    <row r="102" spans="1:11" x14ac:dyDescent="0.3">
      <c r="A102" t="s">
        <v>108</v>
      </c>
      <c r="B102">
        <v>0.50722710000000004</v>
      </c>
      <c r="C102">
        <v>0</v>
      </c>
      <c r="D102">
        <v>1</v>
      </c>
      <c r="E102">
        <v>0</v>
      </c>
      <c r="F102">
        <v>0</v>
      </c>
      <c r="G102">
        <v>0.50722710000000004</v>
      </c>
      <c r="H102">
        <v>0</v>
      </c>
      <c r="I102" t="s">
        <v>139</v>
      </c>
      <c r="J102" t="s">
        <v>108</v>
      </c>
      <c r="K102" t="s">
        <v>139</v>
      </c>
    </row>
    <row r="103" spans="1:11" x14ac:dyDescent="0.3">
      <c r="A103" t="s">
        <v>109</v>
      </c>
      <c r="B103">
        <v>0.51216050000000002</v>
      </c>
      <c r="C103">
        <v>0</v>
      </c>
      <c r="D103">
        <v>1</v>
      </c>
      <c r="E103">
        <v>0</v>
      </c>
      <c r="F103">
        <v>0</v>
      </c>
      <c r="G103">
        <v>0.51216050000000002</v>
      </c>
      <c r="H103">
        <v>0</v>
      </c>
      <c r="I103" t="s">
        <v>139</v>
      </c>
      <c r="J103" t="s">
        <v>109</v>
      </c>
      <c r="K103" t="s">
        <v>139</v>
      </c>
    </row>
    <row r="104" spans="1:11" x14ac:dyDescent="0.3">
      <c r="A104" t="s">
        <v>110</v>
      </c>
      <c r="B104">
        <v>0.5143394</v>
      </c>
      <c r="C104">
        <v>0</v>
      </c>
      <c r="D104">
        <v>1</v>
      </c>
      <c r="E104">
        <v>0</v>
      </c>
      <c r="F104">
        <v>0</v>
      </c>
      <c r="G104">
        <v>0.5143394</v>
      </c>
      <c r="H104">
        <v>0</v>
      </c>
      <c r="I104" t="s">
        <v>139</v>
      </c>
      <c r="J104" t="s">
        <v>110</v>
      </c>
      <c r="K104" t="s">
        <v>139</v>
      </c>
    </row>
    <row r="105" spans="1:11" x14ac:dyDescent="0.3">
      <c r="A105" t="s">
        <v>111</v>
      </c>
      <c r="B105">
        <v>0.52067969999999997</v>
      </c>
      <c r="C105">
        <v>0</v>
      </c>
      <c r="D105">
        <v>0</v>
      </c>
      <c r="E105">
        <v>1</v>
      </c>
      <c r="F105">
        <v>0</v>
      </c>
      <c r="G105">
        <v>0</v>
      </c>
      <c r="H105">
        <v>0.52067969999999997</v>
      </c>
      <c r="I105" t="s">
        <v>139</v>
      </c>
      <c r="J105" t="s">
        <v>139</v>
      </c>
      <c r="K105" t="s">
        <v>111</v>
      </c>
    </row>
    <row r="106" spans="1:11" x14ac:dyDescent="0.3">
      <c r="A106" t="s">
        <v>112</v>
      </c>
      <c r="B106">
        <v>0.52491379999999999</v>
      </c>
      <c r="C106">
        <v>0</v>
      </c>
      <c r="D106">
        <v>1</v>
      </c>
      <c r="E106">
        <v>0</v>
      </c>
      <c r="F106">
        <v>0</v>
      </c>
      <c r="G106">
        <v>0.52491379999999999</v>
      </c>
      <c r="H106">
        <v>0</v>
      </c>
      <c r="I106" t="s">
        <v>139</v>
      </c>
      <c r="J106" t="s">
        <v>112</v>
      </c>
      <c r="K106" t="s">
        <v>139</v>
      </c>
    </row>
    <row r="107" spans="1:11" x14ac:dyDescent="0.3">
      <c r="A107" t="s">
        <v>113</v>
      </c>
      <c r="B107">
        <v>0.52501089999999995</v>
      </c>
      <c r="C107">
        <v>0</v>
      </c>
      <c r="D107">
        <v>1</v>
      </c>
      <c r="E107">
        <v>0</v>
      </c>
      <c r="F107">
        <v>0</v>
      </c>
      <c r="G107">
        <v>0.52501089999999995</v>
      </c>
      <c r="H107">
        <v>0</v>
      </c>
      <c r="I107" t="s">
        <v>139</v>
      </c>
      <c r="J107" t="s">
        <v>113</v>
      </c>
      <c r="K107" t="s">
        <v>139</v>
      </c>
    </row>
    <row r="108" spans="1:11" x14ac:dyDescent="0.3">
      <c r="A108" t="s">
        <v>114</v>
      </c>
      <c r="B108">
        <v>0.52651420000000004</v>
      </c>
      <c r="C108">
        <v>0</v>
      </c>
      <c r="D108">
        <v>1</v>
      </c>
      <c r="E108">
        <v>0</v>
      </c>
      <c r="F108">
        <v>0</v>
      </c>
      <c r="G108">
        <v>0.52651420000000004</v>
      </c>
      <c r="H108">
        <v>0</v>
      </c>
      <c r="I108" t="s">
        <v>139</v>
      </c>
      <c r="J108" t="s">
        <v>114</v>
      </c>
      <c r="K108" t="s">
        <v>139</v>
      </c>
    </row>
    <row r="109" spans="1:11" x14ac:dyDescent="0.3">
      <c r="A109" t="s">
        <v>115</v>
      </c>
      <c r="B109">
        <v>0.52724159999999998</v>
      </c>
      <c r="C109">
        <v>0</v>
      </c>
      <c r="D109">
        <v>1</v>
      </c>
      <c r="E109">
        <v>0</v>
      </c>
      <c r="F109">
        <v>0</v>
      </c>
      <c r="G109">
        <v>0.52724159999999998</v>
      </c>
      <c r="H109">
        <v>0</v>
      </c>
      <c r="I109" t="s">
        <v>139</v>
      </c>
      <c r="J109" t="s">
        <v>115</v>
      </c>
      <c r="K109" t="s">
        <v>139</v>
      </c>
    </row>
    <row r="110" spans="1:11" x14ac:dyDescent="0.3">
      <c r="A110" t="s">
        <v>116</v>
      </c>
      <c r="B110">
        <v>0.5320897</v>
      </c>
      <c r="C110">
        <v>0</v>
      </c>
      <c r="D110">
        <v>1</v>
      </c>
      <c r="E110">
        <v>0</v>
      </c>
      <c r="F110">
        <v>0</v>
      </c>
      <c r="G110">
        <v>0.5320897</v>
      </c>
      <c r="H110">
        <v>0</v>
      </c>
      <c r="I110" t="s">
        <v>139</v>
      </c>
      <c r="J110" t="s">
        <v>116</v>
      </c>
      <c r="K110" t="s">
        <v>139</v>
      </c>
    </row>
    <row r="111" spans="1:11" x14ac:dyDescent="0.3">
      <c r="A111" t="s">
        <v>117</v>
      </c>
      <c r="B111">
        <v>0.55973580000000001</v>
      </c>
      <c r="C111">
        <v>0</v>
      </c>
      <c r="D111">
        <v>1</v>
      </c>
      <c r="E111">
        <v>0</v>
      </c>
      <c r="F111">
        <v>0</v>
      </c>
      <c r="G111">
        <v>0.55973580000000001</v>
      </c>
      <c r="H111">
        <v>0</v>
      </c>
      <c r="I111" t="s">
        <v>139</v>
      </c>
      <c r="J111" t="s">
        <v>117</v>
      </c>
      <c r="K111" t="s">
        <v>139</v>
      </c>
    </row>
    <row r="112" spans="1:11" x14ac:dyDescent="0.3">
      <c r="A112" t="s">
        <v>118</v>
      </c>
      <c r="B112">
        <v>0.56092810000000004</v>
      </c>
      <c r="C112">
        <v>0</v>
      </c>
      <c r="D112">
        <v>1</v>
      </c>
      <c r="E112">
        <v>0</v>
      </c>
      <c r="F112">
        <v>0</v>
      </c>
      <c r="G112">
        <v>0.56092810000000004</v>
      </c>
      <c r="H112">
        <v>0</v>
      </c>
      <c r="I112" t="s">
        <v>139</v>
      </c>
      <c r="J112" t="s">
        <v>118</v>
      </c>
      <c r="K112" t="s">
        <v>139</v>
      </c>
    </row>
    <row r="113" spans="1:11" x14ac:dyDescent="0.3">
      <c r="A113" t="s">
        <v>119</v>
      </c>
      <c r="B113">
        <v>0.56302569999999996</v>
      </c>
      <c r="C113">
        <v>0</v>
      </c>
      <c r="D113">
        <v>1</v>
      </c>
      <c r="E113">
        <v>0</v>
      </c>
      <c r="F113">
        <v>0</v>
      </c>
      <c r="G113">
        <v>0.56302569999999996</v>
      </c>
      <c r="H113">
        <v>0</v>
      </c>
      <c r="I113" t="s">
        <v>139</v>
      </c>
      <c r="J113" t="s">
        <v>119</v>
      </c>
      <c r="K113" t="s">
        <v>139</v>
      </c>
    </row>
    <row r="114" spans="1:11" x14ac:dyDescent="0.3">
      <c r="A114" t="s">
        <v>120</v>
      </c>
      <c r="B114">
        <v>0.56310020000000005</v>
      </c>
      <c r="C114">
        <v>0</v>
      </c>
      <c r="D114">
        <v>0</v>
      </c>
      <c r="E114">
        <v>1</v>
      </c>
      <c r="F114">
        <v>0</v>
      </c>
      <c r="G114">
        <v>0</v>
      </c>
      <c r="H114">
        <v>0.56310020000000005</v>
      </c>
      <c r="I114" t="s">
        <v>139</v>
      </c>
      <c r="J114" t="s">
        <v>121</v>
      </c>
      <c r="K114" t="s">
        <v>120</v>
      </c>
    </row>
    <row r="115" spans="1:11" x14ac:dyDescent="0.3">
      <c r="A115" t="s">
        <v>122</v>
      </c>
      <c r="B115">
        <v>0.56554159999999998</v>
      </c>
      <c r="C115">
        <v>0</v>
      </c>
      <c r="D115">
        <v>1</v>
      </c>
      <c r="E115">
        <v>0</v>
      </c>
      <c r="F115">
        <v>0</v>
      </c>
      <c r="G115">
        <v>0.56554159999999998</v>
      </c>
      <c r="H115">
        <v>0</v>
      </c>
      <c r="I115" t="s">
        <v>139</v>
      </c>
      <c r="J115" t="s">
        <v>122</v>
      </c>
      <c r="K115" t="s">
        <v>139</v>
      </c>
    </row>
    <row r="116" spans="1:11" x14ac:dyDescent="0.3">
      <c r="A116" t="s">
        <v>123</v>
      </c>
      <c r="B116">
        <v>0.57426480000000002</v>
      </c>
      <c r="C116">
        <v>0</v>
      </c>
      <c r="D116">
        <v>1</v>
      </c>
      <c r="E116">
        <v>0</v>
      </c>
      <c r="F116">
        <v>0</v>
      </c>
      <c r="G116">
        <v>0.57426480000000002</v>
      </c>
      <c r="H116">
        <v>0</v>
      </c>
      <c r="I116" t="s">
        <v>139</v>
      </c>
      <c r="J116" t="s">
        <v>123</v>
      </c>
      <c r="K116" t="s">
        <v>139</v>
      </c>
    </row>
    <row r="117" spans="1:11" x14ac:dyDescent="0.3">
      <c r="A117" t="s">
        <v>124</v>
      </c>
      <c r="B117">
        <v>0.58744850000000004</v>
      </c>
      <c r="C117">
        <v>0</v>
      </c>
      <c r="D117">
        <v>0</v>
      </c>
      <c r="E117">
        <v>1</v>
      </c>
      <c r="F117">
        <v>0</v>
      </c>
      <c r="G117">
        <v>0</v>
      </c>
      <c r="H117">
        <v>0.58744850000000004</v>
      </c>
      <c r="I117" t="s">
        <v>139</v>
      </c>
      <c r="J117" t="s">
        <v>139</v>
      </c>
      <c r="K117" t="s">
        <v>124</v>
      </c>
    </row>
    <row r="118" spans="1:11" x14ac:dyDescent="0.3">
      <c r="A118" t="s">
        <v>125</v>
      </c>
      <c r="B118">
        <v>0.59792250000000002</v>
      </c>
      <c r="C118">
        <v>0</v>
      </c>
      <c r="D118">
        <v>0</v>
      </c>
      <c r="E118">
        <v>1</v>
      </c>
      <c r="F118">
        <v>0</v>
      </c>
      <c r="G118">
        <v>0</v>
      </c>
      <c r="H118">
        <v>0.59792250000000002</v>
      </c>
      <c r="I118" t="s">
        <v>139</v>
      </c>
      <c r="J118" t="s">
        <v>139</v>
      </c>
      <c r="K118" t="s">
        <v>125</v>
      </c>
    </row>
    <row r="119" spans="1:11" x14ac:dyDescent="0.3">
      <c r="A119" t="s">
        <v>126</v>
      </c>
      <c r="B119">
        <v>0.6234189</v>
      </c>
      <c r="C119">
        <v>0</v>
      </c>
      <c r="D119">
        <v>1</v>
      </c>
      <c r="E119">
        <v>0</v>
      </c>
      <c r="F119">
        <v>0</v>
      </c>
      <c r="G119">
        <v>0.6234189</v>
      </c>
      <c r="H119">
        <v>0</v>
      </c>
      <c r="I119" t="s">
        <v>139</v>
      </c>
      <c r="J119" t="s">
        <v>126</v>
      </c>
      <c r="K119" t="s">
        <v>139</v>
      </c>
    </row>
    <row r="120" spans="1:11" x14ac:dyDescent="0.3">
      <c r="A120" t="s">
        <v>127</v>
      </c>
      <c r="B120">
        <v>0.67387549999999996</v>
      </c>
      <c r="C120">
        <v>0</v>
      </c>
      <c r="D120">
        <v>1</v>
      </c>
      <c r="E120">
        <v>0</v>
      </c>
      <c r="F120">
        <v>0</v>
      </c>
      <c r="G120">
        <v>0.67387549999999996</v>
      </c>
      <c r="H120">
        <v>0</v>
      </c>
      <c r="I120" t="s">
        <v>139</v>
      </c>
      <c r="J120" t="s">
        <v>127</v>
      </c>
      <c r="K120" t="s">
        <v>139</v>
      </c>
    </row>
    <row r="121" spans="1:11" x14ac:dyDescent="0.3">
      <c r="A121" t="s">
        <v>128</v>
      </c>
      <c r="B121">
        <v>0.74353089999999999</v>
      </c>
      <c r="C121">
        <v>0</v>
      </c>
      <c r="D121">
        <v>1</v>
      </c>
      <c r="E121">
        <v>0</v>
      </c>
      <c r="F121">
        <v>0</v>
      </c>
      <c r="G121">
        <v>0.74353089999999999</v>
      </c>
      <c r="H121">
        <v>0</v>
      </c>
      <c r="I121" t="s">
        <v>139</v>
      </c>
      <c r="J121" t="s">
        <v>128</v>
      </c>
      <c r="K121" t="s">
        <v>139</v>
      </c>
    </row>
    <row r="122" spans="1:11" x14ac:dyDescent="0.3">
      <c r="A122" t="s">
        <v>129</v>
      </c>
      <c r="B122">
        <v>0.76102639999999999</v>
      </c>
      <c r="C122">
        <v>0</v>
      </c>
      <c r="D122">
        <v>1</v>
      </c>
      <c r="E122">
        <v>0</v>
      </c>
      <c r="F122">
        <v>0</v>
      </c>
      <c r="G122">
        <v>0.76102639999999999</v>
      </c>
      <c r="H122">
        <v>0</v>
      </c>
      <c r="I122" t="s">
        <v>139</v>
      </c>
      <c r="J122" t="s">
        <v>129</v>
      </c>
      <c r="K122" t="s">
        <v>139</v>
      </c>
    </row>
    <row r="123" spans="1:11" x14ac:dyDescent="0.3">
      <c r="A123" t="s">
        <v>130</v>
      </c>
      <c r="B123">
        <v>0.78454860000000004</v>
      </c>
      <c r="C123">
        <v>0</v>
      </c>
      <c r="D123">
        <v>1</v>
      </c>
      <c r="E123">
        <v>0</v>
      </c>
      <c r="F123">
        <v>0</v>
      </c>
      <c r="G123">
        <v>0.78454860000000004</v>
      </c>
      <c r="H123">
        <v>0</v>
      </c>
      <c r="I123" t="s">
        <v>139</v>
      </c>
      <c r="J123" t="s">
        <v>130</v>
      </c>
      <c r="K123" t="s">
        <v>139</v>
      </c>
    </row>
    <row r="124" spans="1:11" x14ac:dyDescent="0.3">
      <c r="A124" t="s">
        <v>131</v>
      </c>
      <c r="B124">
        <v>0.81458949999999997</v>
      </c>
      <c r="C124">
        <v>0</v>
      </c>
      <c r="D124">
        <v>1</v>
      </c>
      <c r="E124">
        <v>0</v>
      </c>
      <c r="F124">
        <v>0</v>
      </c>
      <c r="G124">
        <v>0.81458949999999997</v>
      </c>
      <c r="H124">
        <v>0</v>
      </c>
      <c r="I124" t="s">
        <v>139</v>
      </c>
      <c r="J124" t="s">
        <v>131</v>
      </c>
      <c r="K124" t="s">
        <v>139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6A77-2C06-4F7C-A864-77E538ED80D2}">
  <dimension ref="B2:U52"/>
  <sheetViews>
    <sheetView topLeftCell="D1" zoomScale="70" zoomScaleNormal="70" workbookViewId="0">
      <selection activeCell="R6" sqref="R6"/>
    </sheetView>
  </sheetViews>
  <sheetFormatPr defaultColWidth="9.109375" defaultRowHeight="14.4" x14ac:dyDescent="0.3"/>
  <sheetData>
    <row r="2" spans="2:21" x14ac:dyDescent="0.3">
      <c r="B2" t="s">
        <v>0</v>
      </c>
      <c r="C2" t="s">
        <v>132</v>
      </c>
      <c r="F2" t="s">
        <v>140</v>
      </c>
      <c r="P2">
        <v>3</v>
      </c>
      <c r="Q2">
        <f>+P2*2.54*2</f>
        <v>15.24</v>
      </c>
      <c r="U2" t="s">
        <v>141</v>
      </c>
    </row>
    <row r="3" spans="2:21" x14ac:dyDescent="0.3">
      <c r="B3" t="s">
        <v>39</v>
      </c>
      <c r="C3">
        <v>-4.8548800000000003E-2</v>
      </c>
      <c r="P3">
        <v>5</v>
      </c>
      <c r="Q3">
        <f>+P3*2.54*2</f>
        <v>25.4</v>
      </c>
    </row>
    <row r="4" spans="2:21" x14ac:dyDescent="0.3">
      <c r="B4" t="s">
        <v>36</v>
      </c>
      <c r="C4">
        <v>-1.536E-2</v>
      </c>
    </row>
    <row r="5" spans="2:21" x14ac:dyDescent="0.3">
      <c r="B5" t="s">
        <v>43</v>
      </c>
      <c r="C5">
        <v>2.1988500000000001E-2</v>
      </c>
    </row>
    <row r="6" spans="2:21" x14ac:dyDescent="0.3">
      <c r="B6" t="s">
        <v>52</v>
      </c>
      <c r="C6">
        <v>8.6532600000000001E-2</v>
      </c>
    </row>
    <row r="7" spans="2:21" x14ac:dyDescent="0.3">
      <c r="B7" t="s">
        <v>51</v>
      </c>
      <c r="C7">
        <v>0.1155021</v>
      </c>
    </row>
    <row r="8" spans="2:21" x14ac:dyDescent="0.3">
      <c r="B8" t="s">
        <v>56</v>
      </c>
      <c r="C8">
        <v>0.13547229999999999</v>
      </c>
    </row>
    <row r="9" spans="2:21" x14ac:dyDescent="0.3">
      <c r="B9" t="s">
        <v>54</v>
      </c>
      <c r="C9">
        <v>0.17305970000000001</v>
      </c>
    </row>
    <row r="10" spans="2:21" x14ac:dyDescent="0.3">
      <c r="B10" t="s">
        <v>53</v>
      </c>
      <c r="C10">
        <v>0.19015609999999999</v>
      </c>
    </row>
    <row r="11" spans="2:21" x14ac:dyDescent="0.3">
      <c r="B11" t="s">
        <v>70</v>
      </c>
      <c r="C11">
        <v>0.2168582</v>
      </c>
    </row>
    <row r="12" spans="2:21" x14ac:dyDescent="0.3">
      <c r="B12" t="s">
        <v>84</v>
      </c>
      <c r="C12">
        <v>0.21845970000000001</v>
      </c>
    </row>
    <row r="13" spans="2:21" x14ac:dyDescent="0.3">
      <c r="B13" t="s">
        <v>71</v>
      </c>
      <c r="C13">
        <v>0.24718470000000001</v>
      </c>
    </row>
    <row r="14" spans="2:21" x14ac:dyDescent="0.3">
      <c r="B14" t="s">
        <v>75</v>
      </c>
      <c r="C14">
        <v>0.2472869</v>
      </c>
    </row>
    <row r="15" spans="2:21" x14ac:dyDescent="0.3">
      <c r="B15" t="s">
        <v>79</v>
      </c>
      <c r="C15">
        <v>0.2619919</v>
      </c>
    </row>
    <row r="16" spans="2:21" x14ac:dyDescent="0.3">
      <c r="B16" t="s">
        <v>120</v>
      </c>
      <c r="C16">
        <v>0.35118369999999999</v>
      </c>
    </row>
    <row r="17" spans="2:3" x14ac:dyDescent="0.3">
      <c r="B17" t="s">
        <v>80</v>
      </c>
      <c r="C17">
        <v>0.36233159999999998</v>
      </c>
    </row>
    <row r="18" spans="2:3" x14ac:dyDescent="0.3">
      <c r="B18" t="s">
        <v>98</v>
      </c>
      <c r="C18">
        <v>0.39206990000000003</v>
      </c>
    </row>
    <row r="19" spans="2:3" x14ac:dyDescent="0.3">
      <c r="B19" t="s">
        <v>100</v>
      </c>
      <c r="C19">
        <v>0.44790449999999998</v>
      </c>
    </row>
    <row r="20" spans="2:3" x14ac:dyDescent="0.3">
      <c r="B20" t="s">
        <v>103</v>
      </c>
      <c r="C20">
        <v>0.4689931</v>
      </c>
    </row>
    <row r="21" spans="2:3" x14ac:dyDescent="0.3">
      <c r="B21" t="s">
        <v>104</v>
      </c>
      <c r="C21">
        <v>0.47049940000000001</v>
      </c>
    </row>
    <row r="22" spans="2:3" x14ac:dyDescent="0.3">
      <c r="B22" t="s">
        <v>95</v>
      </c>
      <c r="C22">
        <v>0.482099</v>
      </c>
    </row>
    <row r="23" spans="2:3" x14ac:dyDescent="0.3">
      <c r="B23" t="s">
        <v>105</v>
      </c>
      <c r="C23">
        <v>0.49719190000000002</v>
      </c>
    </row>
    <row r="24" spans="2:3" x14ac:dyDescent="0.3">
      <c r="B24" t="s">
        <v>125</v>
      </c>
      <c r="C24">
        <v>0.55174540000000005</v>
      </c>
    </row>
    <row r="25" spans="2:3" x14ac:dyDescent="0.3">
      <c r="B25" t="s">
        <v>111</v>
      </c>
      <c r="C25">
        <v>0.55569279999999999</v>
      </c>
    </row>
    <row r="26" spans="2:3" x14ac:dyDescent="0.3">
      <c r="B26" t="s">
        <v>124</v>
      </c>
      <c r="C26">
        <v>0.60819699999999999</v>
      </c>
    </row>
    <row r="28" spans="2:3" x14ac:dyDescent="0.3">
      <c r="B28" t="s">
        <v>0</v>
      </c>
      <c r="C28" t="s">
        <v>133</v>
      </c>
    </row>
    <row r="29" spans="2:3" x14ac:dyDescent="0.3">
      <c r="B29" t="s">
        <v>80</v>
      </c>
      <c r="C29">
        <v>-0.68497379999999997</v>
      </c>
    </row>
    <row r="30" spans="2:3" x14ac:dyDescent="0.3">
      <c r="B30" t="s">
        <v>95</v>
      </c>
      <c r="C30">
        <v>-0.57677780000000001</v>
      </c>
    </row>
    <row r="31" spans="2:3" x14ac:dyDescent="0.3">
      <c r="B31" t="s">
        <v>54</v>
      </c>
      <c r="C31">
        <v>-0.23746110000000001</v>
      </c>
    </row>
    <row r="32" spans="2:3" x14ac:dyDescent="0.3">
      <c r="B32" t="s">
        <v>71</v>
      </c>
      <c r="C32">
        <v>-0.2096664</v>
      </c>
    </row>
    <row r="33" spans="2:3" x14ac:dyDescent="0.3">
      <c r="B33" t="s">
        <v>52</v>
      </c>
      <c r="C33">
        <v>-9.03751E-2</v>
      </c>
    </row>
    <row r="34" spans="2:3" x14ac:dyDescent="0.3">
      <c r="B34" t="s">
        <v>51</v>
      </c>
      <c r="C34">
        <v>-5.3137999999999998E-2</v>
      </c>
    </row>
    <row r="35" spans="2:3" x14ac:dyDescent="0.3">
      <c r="B35" t="s">
        <v>56</v>
      </c>
      <c r="C35">
        <v>-2.5777899999999999E-2</v>
      </c>
    </row>
    <row r="36" spans="2:3" x14ac:dyDescent="0.3">
      <c r="B36" t="s">
        <v>36</v>
      </c>
      <c r="C36">
        <v>-2.2256999999999999E-2</v>
      </c>
    </row>
    <row r="37" spans="2:3" x14ac:dyDescent="0.3">
      <c r="B37" t="s">
        <v>53</v>
      </c>
      <c r="C37">
        <v>3.60247E-2</v>
      </c>
    </row>
    <row r="38" spans="2:3" x14ac:dyDescent="0.3">
      <c r="B38" t="s">
        <v>43</v>
      </c>
      <c r="C38">
        <v>7.8716599999999998E-2</v>
      </c>
    </row>
    <row r="39" spans="2:3" x14ac:dyDescent="0.3">
      <c r="B39" t="s">
        <v>104</v>
      </c>
      <c r="C39">
        <v>8.0110100000000004E-2</v>
      </c>
    </row>
    <row r="40" spans="2:3" x14ac:dyDescent="0.3">
      <c r="B40" t="s">
        <v>70</v>
      </c>
      <c r="C40">
        <v>0.107393</v>
      </c>
    </row>
    <row r="41" spans="2:3" x14ac:dyDescent="0.3">
      <c r="B41" t="s">
        <v>75</v>
      </c>
      <c r="C41">
        <v>0.12818450000000001</v>
      </c>
    </row>
    <row r="42" spans="2:3" x14ac:dyDescent="0.3">
      <c r="B42" t="s">
        <v>124</v>
      </c>
      <c r="C42">
        <v>0.14409930000000001</v>
      </c>
    </row>
    <row r="43" spans="2:3" x14ac:dyDescent="0.3">
      <c r="B43" t="s">
        <v>103</v>
      </c>
      <c r="C43">
        <v>0.22869390000000001</v>
      </c>
    </row>
    <row r="44" spans="2:3" x14ac:dyDescent="0.3">
      <c r="B44" t="s">
        <v>100</v>
      </c>
      <c r="C44">
        <v>0.2318665</v>
      </c>
    </row>
    <row r="45" spans="2:3" x14ac:dyDescent="0.3">
      <c r="B45" t="s">
        <v>111</v>
      </c>
      <c r="C45">
        <v>0.23980650000000001</v>
      </c>
    </row>
    <row r="46" spans="2:3" x14ac:dyDescent="0.3">
      <c r="B46" t="s">
        <v>105</v>
      </c>
      <c r="C46">
        <v>0.2828349</v>
      </c>
    </row>
    <row r="47" spans="2:3" x14ac:dyDescent="0.3">
      <c r="B47" t="s">
        <v>39</v>
      </c>
      <c r="C47">
        <v>0.34001439999999999</v>
      </c>
    </row>
    <row r="48" spans="2:3" x14ac:dyDescent="0.3">
      <c r="B48" t="s">
        <v>98</v>
      </c>
      <c r="C48">
        <v>0.50333649999999996</v>
      </c>
    </row>
    <row r="49" spans="2:3" x14ac:dyDescent="0.3">
      <c r="B49" t="s">
        <v>79</v>
      </c>
      <c r="C49">
        <v>0.57549410000000001</v>
      </c>
    </row>
    <row r="50" spans="2:3" x14ac:dyDescent="0.3">
      <c r="B50" t="s">
        <v>84</v>
      </c>
      <c r="C50">
        <v>0.63377879999999998</v>
      </c>
    </row>
    <row r="51" spans="2:3" x14ac:dyDescent="0.3">
      <c r="B51" t="s">
        <v>125</v>
      </c>
      <c r="C51">
        <v>0.70006460000000004</v>
      </c>
    </row>
    <row r="52" spans="2:3" x14ac:dyDescent="0.3">
      <c r="B52" t="s">
        <v>120</v>
      </c>
      <c r="C52">
        <v>0.84215329999999999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4781-49B7-4A6E-B73C-6ECB01277C41}">
  <dimension ref="B2:Z67"/>
  <sheetViews>
    <sheetView zoomScale="70" zoomScaleNormal="70" workbookViewId="0">
      <selection activeCell="Z33" sqref="Z33"/>
    </sheetView>
  </sheetViews>
  <sheetFormatPr defaultColWidth="9.109375" defaultRowHeight="14.4" x14ac:dyDescent="0.3"/>
  <sheetData>
    <row r="2" spans="2:10" x14ac:dyDescent="0.3">
      <c r="C2" t="s">
        <v>79</v>
      </c>
      <c r="G2" t="s">
        <v>80</v>
      </c>
    </row>
    <row r="3" spans="2:10" x14ac:dyDescent="0.3">
      <c r="B3" t="s">
        <v>134</v>
      </c>
      <c r="C3" t="s">
        <v>135</v>
      </c>
      <c r="D3" t="s">
        <v>136</v>
      </c>
      <c r="E3" t="s">
        <v>137</v>
      </c>
      <c r="F3" t="s">
        <v>138</v>
      </c>
      <c r="G3" t="s">
        <v>135</v>
      </c>
      <c r="H3" t="s">
        <v>136</v>
      </c>
      <c r="I3" t="s">
        <v>137</v>
      </c>
      <c r="J3" t="s">
        <v>138</v>
      </c>
    </row>
    <row r="4" spans="2:10" x14ac:dyDescent="0.3">
      <c r="B4">
        <v>1960</v>
      </c>
      <c r="C4">
        <v>-8.3080200000000007E-2</v>
      </c>
      <c r="D4">
        <v>-4.4584000000000001</v>
      </c>
      <c r="G4">
        <v>-0.1958471</v>
      </c>
      <c r="H4">
        <v>0.24840000000000001</v>
      </c>
    </row>
    <row r="5" spans="2:10" x14ac:dyDescent="0.3">
      <c r="B5">
        <v>1961</v>
      </c>
      <c r="C5">
        <v>0.347499</v>
      </c>
      <c r="D5">
        <v>1.6631560000000001</v>
      </c>
      <c r="G5">
        <v>-0.15861990000000001</v>
      </c>
      <c r="H5">
        <v>0.29152309999999998</v>
      </c>
    </row>
    <row r="6" spans="2:10" x14ac:dyDescent="0.3">
      <c r="B6">
        <v>1962</v>
      </c>
      <c r="C6">
        <v>-0.17057749999999999</v>
      </c>
      <c r="D6">
        <v>4.4912830000000001</v>
      </c>
      <c r="G6">
        <v>-0.12403740000000001</v>
      </c>
      <c r="H6">
        <v>0.29319390000000001</v>
      </c>
    </row>
    <row r="7" spans="2:10" x14ac:dyDescent="0.3">
      <c r="B7">
        <v>1963</v>
      </c>
      <c r="C7">
        <v>-0.1963675</v>
      </c>
      <c r="D7">
        <v>0.1138545</v>
      </c>
      <c r="G7">
        <v>6.8296300000000004E-2</v>
      </c>
      <c r="H7">
        <v>-0.94414929999999997</v>
      </c>
    </row>
    <row r="8" spans="2:10" x14ac:dyDescent="0.3">
      <c r="B8">
        <v>1964</v>
      </c>
      <c r="C8">
        <v>1.64107E-2</v>
      </c>
      <c r="D8">
        <v>-0.77461690000000005</v>
      </c>
      <c r="G8">
        <v>-0.12824669999999999</v>
      </c>
      <c r="H8">
        <v>-1.038764</v>
      </c>
    </row>
    <row r="9" spans="2:10" x14ac:dyDescent="0.3">
      <c r="B9">
        <v>1965</v>
      </c>
      <c r="C9">
        <v>4.1473599999999999E-2</v>
      </c>
      <c r="D9">
        <v>1.869383</v>
      </c>
      <c r="G9">
        <v>-0.44951560000000002</v>
      </c>
      <c r="H9">
        <v>0.21789230000000001</v>
      </c>
    </row>
    <row r="10" spans="2:10" x14ac:dyDescent="0.3">
      <c r="B10">
        <v>1966</v>
      </c>
      <c r="C10">
        <v>0.47264129999999999</v>
      </c>
      <c r="D10">
        <v>-0.41972280000000001</v>
      </c>
      <c r="G10">
        <v>0.23002790000000001</v>
      </c>
      <c r="H10">
        <v>0.90596739999999998</v>
      </c>
    </row>
    <row r="11" spans="2:10" x14ac:dyDescent="0.3">
      <c r="B11">
        <v>1967</v>
      </c>
      <c r="C11">
        <v>-0.53299859999999999</v>
      </c>
      <c r="D11">
        <v>-0.74989810000000001</v>
      </c>
      <c r="G11">
        <v>0.19679830000000001</v>
      </c>
      <c r="H11">
        <v>-0.49946119999999999</v>
      </c>
    </row>
    <row r="12" spans="2:10" x14ac:dyDescent="0.3">
      <c r="B12">
        <v>1968</v>
      </c>
      <c r="C12">
        <v>-0.51912150000000001</v>
      </c>
      <c r="D12">
        <v>-2.5166590000000002</v>
      </c>
      <c r="G12">
        <v>0.232298</v>
      </c>
      <c r="H12">
        <v>-0.39050509999999999</v>
      </c>
    </row>
    <row r="13" spans="2:10" x14ac:dyDescent="0.3">
      <c r="B13">
        <v>1969</v>
      </c>
      <c r="C13">
        <v>0.24797459999999999</v>
      </c>
      <c r="D13">
        <v>-1.8081469999999999</v>
      </c>
      <c r="G13">
        <v>0.32282840000000002</v>
      </c>
      <c r="H13">
        <v>-1.113067</v>
      </c>
    </row>
    <row r="14" spans="2:10" x14ac:dyDescent="0.3">
      <c r="B14">
        <v>1970</v>
      </c>
      <c r="C14">
        <v>0.80202790000000002</v>
      </c>
      <c r="D14">
        <v>-2.2968090000000001</v>
      </c>
      <c r="G14">
        <v>0.29742730000000001</v>
      </c>
      <c r="H14">
        <v>-0.37855529999999998</v>
      </c>
    </row>
    <row r="15" spans="2:10" x14ac:dyDescent="0.3">
      <c r="B15">
        <v>1971</v>
      </c>
      <c r="C15">
        <v>0.42718410000000001</v>
      </c>
      <c r="D15">
        <v>1.992327</v>
      </c>
      <c r="G15">
        <v>0.96364720000000004</v>
      </c>
      <c r="H15">
        <v>2.253139</v>
      </c>
    </row>
    <row r="16" spans="2:10" x14ac:dyDescent="0.3">
      <c r="B16">
        <v>1972</v>
      </c>
      <c r="C16">
        <v>-0.3942792</v>
      </c>
      <c r="D16">
        <v>3.610233</v>
      </c>
      <c r="G16">
        <v>0.70190359999999996</v>
      </c>
      <c r="H16">
        <v>1.1476409999999999</v>
      </c>
    </row>
    <row r="17" spans="2:26" x14ac:dyDescent="0.3">
      <c r="B17">
        <v>1973</v>
      </c>
      <c r="C17">
        <v>-0.51784629999999998</v>
      </c>
      <c r="D17">
        <v>-0.44364989999999999</v>
      </c>
      <c r="G17">
        <v>2.5189199999999998E-2</v>
      </c>
      <c r="H17">
        <v>-0.98430090000000003</v>
      </c>
    </row>
    <row r="18" spans="2:26" x14ac:dyDescent="0.3">
      <c r="B18">
        <v>1974</v>
      </c>
      <c r="C18">
        <v>-0.38441039999999999</v>
      </c>
      <c r="D18">
        <v>0.13471569999999999</v>
      </c>
      <c r="G18">
        <v>1.8663900000000001E-2</v>
      </c>
      <c r="H18">
        <v>0.91221819999999998</v>
      </c>
    </row>
    <row r="19" spans="2:26" x14ac:dyDescent="0.3">
      <c r="B19">
        <v>1975</v>
      </c>
      <c r="C19">
        <v>7.4697399999999997E-2</v>
      </c>
      <c r="D19">
        <v>-0.46469310000000003</v>
      </c>
      <c r="G19">
        <v>-1.455025</v>
      </c>
      <c r="H19">
        <v>-8.4380999999999998E-2</v>
      </c>
    </row>
    <row r="20" spans="2:26" x14ac:dyDescent="0.3">
      <c r="B20">
        <v>1976</v>
      </c>
      <c r="C20">
        <v>0.1001811</v>
      </c>
      <c r="D20">
        <v>0.87609479999999995</v>
      </c>
      <c r="G20">
        <v>-1.2569189999999999</v>
      </c>
      <c r="H20">
        <v>-1.4628639999999999</v>
      </c>
    </row>
    <row r="21" spans="2:26" x14ac:dyDescent="0.3">
      <c r="B21">
        <v>1977</v>
      </c>
      <c r="C21">
        <v>-0.4224156</v>
      </c>
      <c r="D21">
        <v>-0.24344109999999999</v>
      </c>
      <c r="G21">
        <v>-0.51223790000000002</v>
      </c>
      <c r="H21">
        <v>-0.13261390000000001</v>
      </c>
    </row>
    <row r="22" spans="2:26" x14ac:dyDescent="0.3">
      <c r="B22">
        <v>1978</v>
      </c>
      <c r="C22">
        <v>-0.21060219999999999</v>
      </c>
      <c r="D22">
        <v>-0.34544979999999997</v>
      </c>
      <c r="G22">
        <v>5.2868999999999999E-2</v>
      </c>
      <c r="H22">
        <v>0.33015</v>
      </c>
    </row>
    <row r="23" spans="2:26" x14ac:dyDescent="0.3">
      <c r="B23">
        <v>1979</v>
      </c>
      <c r="C23">
        <v>0.26476709999999998</v>
      </c>
      <c r="D23">
        <v>-2.7716609999999999</v>
      </c>
      <c r="E23">
        <f>CORREL(C4:C23,D4:D23)</f>
        <v>-9.9268484952056368E-2</v>
      </c>
      <c r="G23">
        <v>0.60403059999999997</v>
      </c>
      <c r="H23">
        <v>-0.2229834</v>
      </c>
      <c r="I23">
        <v>0.42961623039269625</v>
      </c>
    </row>
    <row r="24" spans="2:26" x14ac:dyDescent="0.3">
      <c r="B24">
        <v>1980</v>
      </c>
      <c r="C24">
        <v>0.97108159999999999</v>
      </c>
      <c r="D24">
        <v>-0.54222519999999996</v>
      </c>
      <c r="E24">
        <f t="shared" ref="E24:E61" si="0">CORREL(C5:C24,D5:D24)</f>
        <v>-0.14987163584211524</v>
      </c>
      <c r="G24">
        <v>1.116568</v>
      </c>
      <c r="H24">
        <v>6.5434000000000006E-2</v>
      </c>
      <c r="I24">
        <v>0.41104294211288478</v>
      </c>
    </row>
    <row r="25" spans="2:26" x14ac:dyDescent="0.3">
      <c r="B25">
        <v>1981</v>
      </c>
      <c r="C25">
        <v>1.3282830000000001</v>
      </c>
      <c r="D25">
        <v>2.1793309999999999</v>
      </c>
      <c r="E25">
        <f t="shared" si="0"/>
        <v>-8.8320387838817811E-3</v>
      </c>
      <c r="G25">
        <v>1.469201</v>
      </c>
      <c r="H25">
        <v>1.080694</v>
      </c>
      <c r="I25">
        <v>0.48433680782740218</v>
      </c>
    </row>
    <row r="26" spans="2:26" x14ac:dyDescent="0.3">
      <c r="B26">
        <v>1982</v>
      </c>
      <c r="C26">
        <v>-0.1220837</v>
      </c>
      <c r="D26">
        <v>3.3050510000000002</v>
      </c>
      <c r="E26">
        <f t="shared" si="0"/>
        <v>1.5288090317413979E-2</v>
      </c>
      <c r="G26">
        <v>-0.1871775</v>
      </c>
      <c r="H26">
        <v>0.954403</v>
      </c>
      <c r="I26">
        <v>0.45486650620566493</v>
      </c>
    </row>
    <row r="27" spans="2:26" x14ac:dyDescent="0.3">
      <c r="B27">
        <v>1983</v>
      </c>
      <c r="C27">
        <v>-0.85414979999999996</v>
      </c>
      <c r="D27">
        <v>-0.6281658</v>
      </c>
      <c r="E27">
        <f t="shared" si="0"/>
        <v>4.597761287648023E-2</v>
      </c>
      <c r="G27">
        <v>-0.72322149999999996</v>
      </c>
      <c r="H27">
        <v>-0.18528700000000001</v>
      </c>
      <c r="I27">
        <v>0.46488003300725511</v>
      </c>
    </row>
    <row r="28" spans="2:26" x14ac:dyDescent="0.3">
      <c r="B28">
        <v>1984</v>
      </c>
      <c r="C28">
        <v>-0.92955390000000004</v>
      </c>
      <c r="D28">
        <v>-1.334185</v>
      </c>
      <c r="E28">
        <f t="shared" si="0"/>
        <v>0.10231012146187768</v>
      </c>
      <c r="F28">
        <v>0.4375</v>
      </c>
      <c r="G28">
        <v>-0.47437299999999999</v>
      </c>
      <c r="H28">
        <v>0.63265070000000001</v>
      </c>
      <c r="I28">
        <v>0.43437087641627442</v>
      </c>
      <c r="J28">
        <v>0.52256939999999996</v>
      </c>
    </row>
    <row r="29" spans="2:26" x14ac:dyDescent="0.3">
      <c r="B29">
        <v>1985</v>
      </c>
      <c r="C29">
        <v>-0.87996379999999996</v>
      </c>
      <c r="D29">
        <v>-1.7195590000000001</v>
      </c>
      <c r="E29">
        <f t="shared" si="0"/>
        <v>0.15453361745896607</v>
      </c>
      <c r="F29">
        <v>0.42013889999999998</v>
      </c>
      <c r="G29">
        <v>-0.64441309999999996</v>
      </c>
      <c r="H29">
        <v>6.5415799999999996E-2</v>
      </c>
      <c r="I29">
        <v>0.43683667721634889</v>
      </c>
      <c r="J29">
        <v>0.4791667</v>
      </c>
    </row>
    <row r="30" spans="2:26" x14ac:dyDescent="0.3">
      <c r="B30">
        <v>1986</v>
      </c>
      <c r="C30">
        <v>0.1187956</v>
      </c>
      <c r="D30">
        <v>0.30417319999999998</v>
      </c>
      <c r="E30">
        <f t="shared" si="0"/>
        <v>0.16689897524793482</v>
      </c>
      <c r="F30">
        <v>0.4166667</v>
      </c>
      <c r="G30">
        <v>-0.53934939999999998</v>
      </c>
      <c r="H30">
        <v>-0.1095052</v>
      </c>
      <c r="I30">
        <v>0.43721422211449662</v>
      </c>
      <c r="J30">
        <v>0.48263889999999998</v>
      </c>
    </row>
    <row r="31" spans="2:26" x14ac:dyDescent="0.3">
      <c r="B31">
        <v>1987</v>
      </c>
      <c r="C31">
        <v>0.82851609999999998</v>
      </c>
      <c r="D31">
        <v>1.042575</v>
      </c>
      <c r="E31">
        <f t="shared" si="0"/>
        <v>0.19194456746389821</v>
      </c>
      <c r="F31">
        <v>0.42013889999999998</v>
      </c>
      <c r="G31">
        <v>-0.4073348</v>
      </c>
      <c r="H31">
        <v>-3.2725499999999998E-2</v>
      </c>
      <c r="I31">
        <v>0.45416271898486865</v>
      </c>
      <c r="J31">
        <v>0.52604169999999995</v>
      </c>
    </row>
    <row r="32" spans="2:26" x14ac:dyDescent="0.3">
      <c r="B32">
        <v>1988</v>
      </c>
      <c r="C32">
        <v>0.47164230000000001</v>
      </c>
      <c r="D32">
        <v>0.33902769999999999</v>
      </c>
      <c r="E32">
        <f t="shared" si="0"/>
        <v>0.14626241370539722</v>
      </c>
      <c r="F32">
        <v>0.44965280000000002</v>
      </c>
      <c r="G32">
        <v>-0.26883980000000002</v>
      </c>
      <c r="H32">
        <v>0.91116649999999999</v>
      </c>
      <c r="I32">
        <v>0.44702543471345568</v>
      </c>
      <c r="J32">
        <v>0.5625</v>
      </c>
      <c r="N32" t="s">
        <v>142</v>
      </c>
      <c r="Z32" t="s">
        <v>79</v>
      </c>
    </row>
    <row r="33" spans="2:10" x14ac:dyDescent="0.3">
      <c r="B33">
        <v>1989</v>
      </c>
      <c r="C33">
        <v>0.1042825</v>
      </c>
      <c r="D33">
        <v>0.43470300000000001</v>
      </c>
      <c r="E33">
        <f t="shared" si="0"/>
        <v>0.1719807994201086</v>
      </c>
      <c r="F33">
        <v>0.4375</v>
      </c>
      <c r="G33">
        <v>0.1098063</v>
      </c>
      <c r="H33">
        <v>-1.0504819999999999</v>
      </c>
      <c r="I33">
        <v>0.47459699836469266</v>
      </c>
      <c r="J33">
        <v>0.56597220000000004</v>
      </c>
    </row>
    <row r="34" spans="2:10" x14ac:dyDescent="0.3">
      <c r="B34">
        <v>1990</v>
      </c>
      <c r="C34">
        <v>-0.40435349999999998</v>
      </c>
      <c r="D34">
        <v>-1.8793979999999999</v>
      </c>
      <c r="E34">
        <f t="shared" si="0"/>
        <v>0.3265952458299704</v>
      </c>
      <c r="F34">
        <v>0.44444440000000002</v>
      </c>
      <c r="G34">
        <v>-0.15521750000000001</v>
      </c>
      <c r="H34">
        <v>-1.7406699999999999</v>
      </c>
      <c r="I34">
        <v>0.45670662910854393</v>
      </c>
      <c r="J34">
        <v>0.57118049999999998</v>
      </c>
    </row>
    <row r="35" spans="2:10" x14ac:dyDescent="0.3">
      <c r="B35">
        <v>1991</v>
      </c>
      <c r="C35">
        <v>-0.4339095</v>
      </c>
      <c r="D35">
        <v>-1.5485530000000001</v>
      </c>
      <c r="E35">
        <f t="shared" si="0"/>
        <v>0.31813499931396072</v>
      </c>
      <c r="F35">
        <v>0.453125</v>
      </c>
      <c r="G35">
        <v>-8.2752099999999995E-2</v>
      </c>
      <c r="H35">
        <v>-1.032359</v>
      </c>
      <c r="I35">
        <v>0.33839617101816605</v>
      </c>
      <c r="J35">
        <v>0.57465279999999996</v>
      </c>
    </row>
    <row r="36" spans="2:10" x14ac:dyDescent="0.3">
      <c r="B36">
        <v>1992</v>
      </c>
      <c r="C36">
        <v>0.16804620000000001</v>
      </c>
      <c r="D36">
        <v>-0.43847910000000001</v>
      </c>
      <c r="E36">
        <f t="shared" si="0"/>
        <v>0.44713221854019702</v>
      </c>
      <c r="F36">
        <v>0.46527780000000002</v>
      </c>
      <c r="G36">
        <v>0.2681596</v>
      </c>
      <c r="H36">
        <v>-0.45710650000000003</v>
      </c>
      <c r="I36">
        <v>0.25564541737437363</v>
      </c>
      <c r="J36">
        <v>0.58333330000000005</v>
      </c>
    </row>
    <row r="37" spans="2:10" x14ac:dyDescent="0.3">
      <c r="B37">
        <v>1993</v>
      </c>
      <c r="C37">
        <v>-0.1082299</v>
      </c>
      <c r="D37">
        <v>1.563439</v>
      </c>
      <c r="E37">
        <f t="shared" si="0"/>
        <v>0.42092874939009145</v>
      </c>
      <c r="F37">
        <v>0.4583333</v>
      </c>
      <c r="G37">
        <v>0.246341</v>
      </c>
      <c r="H37">
        <v>-3.3643800000000001E-2</v>
      </c>
      <c r="I37">
        <v>0.27919088868804376</v>
      </c>
      <c r="J37">
        <v>0.58333330000000005</v>
      </c>
    </row>
    <row r="38" spans="2:10" x14ac:dyDescent="0.3">
      <c r="B38">
        <v>1994</v>
      </c>
      <c r="C38">
        <v>0.38206089999999998</v>
      </c>
      <c r="D38">
        <v>2.6907670000000001</v>
      </c>
      <c r="E38">
        <f t="shared" si="0"/>
        <v>0.44754097846622098</v>
      </c>
      <c r="F38">
        <v>0.4583333</v>
      </c>
      <c r="G38">
        <v>9.5694899999999999E-2</v>
      </c>
      <c r="H38">
        <v>-0.26342490000000002</v>
      </c>
      <c r="I38">
        <v>0.2718613902959886</v>
      </c>
      <c r="J38">
        <v>0.59375</v>
      </c>
    </row>
    <row r="39" spans="2:10" x14ac:dyDescent="0.3">
      <c r="B39">
        <v>1995</v>
      </c>
      <c r="C39">
        <v>-0.4869097</v>
      </c>
      <c r="D39">
        <v>-1.3605780000000001</v>
      </c>
      <c r="E39">
        <f t="shared" si="0"/>
        <v>0.47069727356800756</v>
      </c>
      <c r="F39">
        <v>0.4583333</v>
      </c>
      <c r="G39">
        <v>0.29000140000000002</v>
      </c>
      <c r="H39">
        <v>-0.56037749999999997</v>
      </c>
      <c r="I39">
        <v>0.2912933914643917</v>
      </c>
      <c r="J39">
        <v>0.60416669999999995</v>
      </c>
    </row>
    <row r="40" spans="2:10" x14ac:dyDescent="0.3">
      <c r="B40">
        <v>1996</v>
      </c>
      <c r="C40">
        <v>-0.13348550000000001</v>
      </c>
      <c r="D40">
        <v>-0.89943399999999996</v>
      </c>
      <c r="E40">
        <f t="shared" si="0"/>
        <v>0.47127094394411823</v>
      </c>
      <c r="F40">
        <v>0.4895833</v>
      </c>
      <c r="G40">
        <v>0.33815640000000002</v>
      </c>
      <c r="H40">
        <v>0.1816371</v>
      </c>
      <c r="I40">
        <v>0.14390083101340162</v>
      </c>
      <c r="J40">
        <v>0.68229169999999995</v>
      </c>
    </row>
    <row r="41" spans="2:10" x14ac:dyDescent="0.3">
      <c r="B41">
        <v>1997</v>
      </c>
      <c r="C41">
        <v>0.26483570000000001</v>
      </c>
      <c r="D41">
        <v>6.8396100000000001E-2</v>
      </c>
      <c r="E41">
        <f t="shared" si="0"/>
        <v>0.47347469977919482</v>
      </c>
      <c r="F41">
        <v>0.58333330000000005</v>
      </c>
      <c r="G41">
        <v>0.46920060000000002</v>
      </c>
      <c r="H41">
        <v>0.34408280000000002</v>
      </c>
      <c r="I41">
        <v>0.16231663038054031</v>
      </c>
      <c r="J41">
        <v>0.76736110000000002</v>
      </c>
    </row>
    <row r="42" spans="2:10" x14ac:dyDescent="0.3">
      <c r="B42">
        <v>1998</v>
      </c>
      <c r="C42">
        <v>0.76200599999999996</v>
      </c>
      <c r="D42">
        <v>0.69463730000000001</v>
      </c>
      <c r="E42">
        <f t="shared" si="0"/>
        <v>0.48075803327708366</v>
      </c>
      <c r="F42">
        <v>0.58333330000000005</v>
      </c>
      <c r="G42">
        <v>0.38485629999999998</v>
      </c>
      <c r="H42">
        <v>0.8042454</v>
      </c>
      <c r="I42">
        <v>0.19049936825590605</v>
      </c>
      <c r="J42">
        <v>0.78125</v>
      </c>
    </row>
    <row r="43" spans="2:10" x14ac:dyDescent="0.3">
      <c r="B43">
        <v>1999</v>
      </c>
      <c r="C43">
        <v>0.33594780000000002</v>
      </c>
      <c r="D43">
        <v>0.41876910000000001</v>
      </c>
      <c r="E43">
        <f t="shared" si="0"/>
        <v>0.56055276733540049</v>
      </c>
      <c r="F43">
        <v>0.58333330000000005</v>
      </c>
      <c r="G43">
        <v>-0.1046665</v>
      </c>
      <c r="H43">
        <v>0.96632099999999999</v>
      </c>
      <c r="I43">
        <v>0.17866856607494061</v>
      </c>
      <c r="J43">
        <v>0.73090279999999996</v>
      </c>
    </row>
    <row r="44" spans="2:10" x14ac:dyDescent="0.3">
      <c r="B44">
        <v>2000</v>
      </c>
      <c r="C44">
        <v>0.309307</v>
      </c>
      <c r="D44">
        <v>0.1115139</v>
      </c>
      <c r="E44">
        <f t="shared" si="0"/>
        <v>0.63345863357187726</v>
      </c>
      <c r="F44">
        <v>0.58333330000000005</v>
      </c>
      <c r="G44">
        <v>-6.1570699999999999E-2</v>
      </c>
      <c r="H44">
        <v>0.62907590000000002</v>
      </c>
      <c r="I44">
        <v>0.18563931962595767</v>
      </c>
      <c r="J44">
        <v>0.7395834</v>
      </c>
    </row>
    <row r="45" spans="2:10" x14ac:dyDescent="0.3">
      <c r="B45">
        <v>2001</v>
      </c>
      <c r="C45">
        <v>6.3433699999999996E-2</v>
      </c>
      <c r="D45">
        <v>0.27537830000000002</v>
      </c>
      <c r="E45">
        <f t="shared" si="0"/>
        <v>0.5764188339363342</v>
      </c>
      <c r="F45">
        <v>0.60503470000000004</v>
      </c>
      <c r="G45">
        <v>-0.1768653</v>
      </c>
      <c r="H45">
        <v>0.62911220000000001</v>
      </c>
      <c r="I45">
        <v>-6.0595702526199918E-2</v>
      </c>
      <c r="J45">
        <v>0.77777779999999996</v>
      </c>
    </row>
    <row r="46" spans="2:10" x14ac:dyDescent="0.3">
      <c r="B46">
        <v>2002</v>
      </c>
      <c r="C46">
        <v>-0.92699989999999999</v>
      </c>
      <c r="D46">
        <v>-0.64330129999999996</v>
      </c>
      <c r="E46">
        <f t="shared" si="0"/>
        <v>0.702614605456508</v>
      </c>
      <c r="F46">
        <v>0.58333330000000005</v>
      </c>
      <c r="G46">
        <v>-0.30151929999999999</v>
      </c>
      <c r="H46">
        <v>0.4951178</v>
      </c>
      <c r="I46">
        <v>-6.3475559289728256E-2</v>
      </c>
      <c r="J46">
        <v>0.78125</v>
      </c>
    </row>
    <row r="47" spans="2:10" x14ac:dyDescent="0.3">
      <c r="B47">
        <v>2003</v>
      </c>
      <c r="C47">
        <v>-0.60506179999999998</v>
      </c>
      <c r="D47">
        <v>-0.30239890000000003</v>
      </c>
      <c r="E47">
        <f t="shared" si="0"/>
        <v>0.70131050255329874</v>
      </c>
      <c r="F47">
        <v>0.54600700000000002</v>
      </c>
      <c r="G47">
        <v>-0.33698729999999999</v>
      </c>
      <c r="H47">
        <v>9.8613099999999995E-2</v>
      </c>
      <c r="I47">
        <v>-0.10233016412824689</v>
      </c>
      <c r="J47">
        <v>0.73784720000000004</v>
      </c>
    </row>
    <row r="48" spans="2:10" x14ac:dyDescent="0.3">
      <c r="B48">
        <v>2004</v>
      </c>
      <c r="C48">
        <v>-0.24610080000000001</v>
      </c>
      <c r="D48">
        <v>-0.1954805</v>
      </c>
      <c r="E48">
        <f t="shared" si="0"/>
        <v>0.67666026234052634</v>
      </c>
      <c r="F48">
        <v>0.5546875</v>
      </c>
      <c r="G48">
        <v>-0.1160043</v>
      </c>
      <c r="H48">
        <v>-0.42251610000000001</v>
      </c>
      <c r="I48">
        <v>-4.0674289178100481E-2</v>
      </c>
      <c r="J48">
        <v>0.73958330000000005</v>
      </c>
    </row>
    <row r="49" spans="2:10" x14ac:dyDescent="0.3">
      <c r="B49">
        <v>2005</v>
      </c>
      <c r="C49">
        <v>0.17113239999999999</v>
      </c>
      <c r="D49">
        <v>-4.6261700000000003E-2</v>
      </c>
      <c r="E49">
        <f t="shared" si="0"/>
        <v>0.62154381779886247</v>
      </c>
      <c r="F49">
        <v>0.55381939999999996</v>
      </c>
      <c r="G49">
        <v>-9.8183999999999997E-3</v>
      </c>
      <c r="H49">
        <v>-0.61501709999999998</v>
      </c>
      <c r="I49">
        <v>-3.0682268037829894E-2</v>
      </c>
      <c r="J49">
        <v>0.82291669999999995</v>
      </c>
    </row>
    <row r="50" spans="2:10" x14ac:dyDescent="0.3">
      <c r="B50">
        <v>2006</v>
      </c>
      <c r="C50">
        <v>-2.0673400000000001E-2</v>
      </c>
      <c r="D50">
        <v>5.9455899999999999E-2</v>
      </c>
      <c r="E50">
        <f t="shared" si="0"/>
        <v>0.62016243058369169</v>
      </c>
      <c r="F50">
        <v>0.55208330000000005</v>
      </c>
      <c r="G50">
        <v>0.15128549999999999</v>
      </c>
      <c r="H50">
        <v>-1.2646440000000001</v>
      </c>
      <c r="I50">
        <v>-8.123862447614448E-2</v>
      </c>
      <c r="J50">
        <v>0.82291669999999995</v>
      </c>
    </row>
    <row r="51" spans="2:10" x14ac:dyDescent="0.3">
      <c r="B51">
        <v>2007</v>
      </c>
      <c r="C51">
        <v>5.5121400000000001E-2</v>
      </c>
      <c r="D51">
        <v>-8.7935799999999995E-2</v>
      </c>
      <c r="E51">
        <f t="shared" si="0"/>
        <v>0.59235127665182663</v>
      </c>
      <c r="F51">
        <v>0.55208330000000005</v>
      </c>
      <c r="G51">
        <v>0.20661489999999999</v>
      </c>
      <c r="H51">
        <v>-1.0084770000000001</v>
      </c>
      <c r="I51">
        <v>-0.11210596626896528</v>
      </c>
      <c r="J51">
        <v>0.82291669999999995</v>
      </c>
    </row>
    <row r="52" spans="2:10" x14ac:dyDescent="0.3">
      <c r="B52">
        <v>2008</v>
      </c>
      <c r="C52">
        <v>0.18226210000000001</v>
      </c>
      <c r="D52">
        <v>-0.33249459999999997</v>
      </c>
      <c r="E52">
        <f t="shared" si="0"/>
        <v>0.58075307201358506</v>
      </c>
      <c r="F52">
        <v>0.55208330000000005</v>
      </c>
      <c r="G52">
        <v>0.15551229999999999</v>
      </c>
      <c r="H52">
        <v>8.58849E-2</v>
      </c>
      <c r="I52">
        <v>-6.6757693103422387E-3</v>
      </c>
      <c r="J52">
        <v>0.82291669999999995</v>
      </c>
    </row>
    <row r="53" spans="2:10" x14ac:dyDescent="0.3">
      <c r="B53">
        <v>2009</v>
      </c>
      <c r="C53">
        <v>-0.117853</v>
      </c>
      <c r="D53">
        <v>-9.5979300000000004E-2</v>
      </c>
      <c r="E53">
        <f t="shared" si="0"/>
        <v>0.57667068948389455</v>
      </c>
      <c r="F53">
        <v>0.55208330000000005</v>
      </c>
      <c r="G53">
        <v>-0.31323630000000002</v>
      </c>
      <c r="H53">
        <v>0.61721559999999998</v>
      </c>
      <c r="I53">
        <v>-7.6569809539329139E-2</v>
      </c>
      <c r="J53">
        <v>0.82291669999999995</v>
      </c>
    </row>
    <row r="54" spans="2:10" x14ac:dyDescent="0.3">
      <c r="B54">
        <v>2010</v>
      </c>
      <c r="C54">
        <v>0.16574050000000001</v>
      </c>
      <c r="D54">
        <v>0.43910870000000002</v>
      </c>
      <c r="E54">
        <f t="shared" si="0"/>
        <v>0.55310866820093252</v>
      </c>
      <c r="F54">
        <v>0.5677084</v>
      </c>
      <c r="G54">
        <v>-0.1499384</v>
      </c>
      <c r="H54">
        <v>0.16039129999999999</v>
      </c>
      <c r="I54">
        <v>-0.21554437952266592</v>
      </c>
      <c r="J54">
        <v>0.80555549999999998</v>
      </c>
    </row>
    <row r="55" spans="2:10" x14ac:dyDescent="0.3">
      <c r="B55">
        <v>2011</v>
      </c>
      <c r="C55">
        <v>0.1522907</v>
      </c>
      <c r="D55">
        <v>-0.19065760000000001</v>
      </c>
      <c r="E55">
        <f t="shared" si="0"/>
        <v>0.49952041567415145</v>
      </c>
      <c r="F55">
        <v>0.57291669999999995</v>
      </c>
      <c r="G55">
        <v>4.7717099999999998E-2</v>
      </c>
      <c r="H55">
        <v>-0.12083000000000001</v>
      </c>
      <c r="I55">
        <v>-0.28145505968595547</v>
      </c>
      <c r="J55">
        <v>0.80208330000000005</v>
      </c>
    </row>
    <row r="56" spans="2:10" x14ac:dyDescent="0.3">
      <c r="B56">
        <v>2012</v>
      </c>
      <c r="C56">
        <v>1.50542E-2</v>
      </c>
      <c r="D56">
        <v>2.1668300000000001E-2</v>
      </c>
      <c r="E56">
        <f t="shared" si="0"/>
        <v>0.52034361054545863</v>
      </c>
      <c r="F56">
        <v>0.59461810000000004</v>
      </c>
      <c r="G56">
        <v>0.19286500000000001</v>
      </c>
      <c r="H56">
        <v>9.5847799999999997E-2</v>
      </c>
      <c r="I56">
        <v>-0.24773567793799806</v>
      </c>
      <c r="J56">
        <v>0.80208330000000005</v>
      </c>
    </row>
    <row r="57" spans="2:10" x14ac:dyDescent="0.3">
      <c r="B57">
        <v>2013</v>
      </c>
      <c r="C57">
        <v>0.15856529999999999</v>
      </c>
      <c r="D57">
        <v>0.18595719999999999</v>
      </c>
      <c r="E57">
        <f t="shared" si="0"/>
        <v>0.6036350151629859</v>
      </c>
      <c r="F57">
        <v>0.60416669999999995</v>
      </c>
      <c r="G57">
        <v>0.2495414</v>
      </c>
      <c r="H57">
        <v>0.1642711</v>
      </c>
      <c r="I57">
        <v>-0.23309010306878908</v>
      </c>
      <c r="J57">
        <v>0.79861110000000002</v>
      </c>
    </row>
    <row r="58" spans="2:10" x14ac:dyDescent="0.3">
      <c r="B58">
        <v>2014</v>
      </c>
      <c r="C58">
        <v>0.20437949999999999</v>
      </c>
      <c r="D58">
        <v>0.2038925</v>
      </c>
      <c r="E58">
        <f t="shared" si="0"/>
        <v>0.73033692321060506</v>
      </c>
      <c r="F58">
        <v>0.60590279999999996</v>
      </c>
      <c r="G58">
        <v>0.13364139999999999</v>
      </c>
      <c r="H58">
        <v>0.17396880000000001</v>
      </c>
      <c r="I58">
        <v>-0.22550920993590187</v>
      </c>
      <c r="J58">
        <v>0.78125</v>
      </c>
    </row>
    <row r="59" spans="2:10" x14ac:dyDescent="0.3">
      <c r="B59">
        <v>2015</v>
      </c>
      <c r="C59">
        <v>-0.10132919999999999</v>
      </c>
      <c r="D59">
        <v>3.33812E-2</v>
      </c>
      <c r="E59">
        <f t="shared" si="0"/>
        <v>0.71444768871417852</v>
      </c>
      <c r="F59">
        <v>0.625</v>
      </c>
      <c r="G59">
        <v>7.63215E-2</v>
      </c>
      <c r="H59">
        <v>0.29898940000000002</v>
      </c>
      <c r="I59">
        <v>-0.17433803478643023</v>
      </c>
      <c r="J59">
        <v>0.78125</v>
      </c>
    </row>
    <row r="60" spans="2:10" x14ac:dyDescent="0.3">
      <c r="B60">
        <v>2016</v>
      </c>
      <c r="C60">
        <v>-0.22155369999999999</v>
      </c>
      <c r="D60">
        <v>0.11158650000000001</v>
      </c>
      <c r="E60">
        <f t="shared" si="0"/>
        <v>0.77428213783836197</v>
      </c>
      <c r="F60">
        <v>0.625</v>
      </c>
      <c r="G60">
        <v>-5.5000800000000002E-2</v>
      </c>
      <c r="H60">
        <v>0.34756140000000002</v>
      </c>
      <c r="I60">
        <v>-0.19701140851726548</v>
      </c>
      <c r="J60">
        <v>0.78125</v>
      </c>
    </row>
    <row r="61" spans="2:10" x14ac:dyDescent="0.3">
      <c r="B61">
        <v>2017</v>
      </c>
      <c r="C61">
        <v>-0.1216884</v>
      </c>
      <c r="D61">
        <v>0.15569259999999999</v>
      </c>
      <c r="E61">
        <f t="shared" si="0"/>
        <v>0.76604207470058761</v>
      </c>
      <c r="F61">
        <v>0.625</v>
      </c>
      <c r="G61">
        <v>-0.1637295</v>
      </c>
      <c r="H61">
        <v>0.2857169</v>
      </c>
      <c r="I61">
        <v>-0.27864931304552865</v>
      </c>
      <c r="J61">
        <v>0.75868060000000004</v>
      </c>
    </row>
    <row r="62" spans="2:10" x14ac:dyDescent="0.3">
      <c r="B62">
        <v>2018</v>
      </c>
      <c r="C62">
        <v>-1.45574E-2</v>
      </c>
      <c r="D62">
        <v>-0.1710855</v>
      </c>
    </row>
    <row r="63" spans="2:10" x14ac:dyDescent="0.3">
      <c r="B63">
        <v>2019</v>
      </c>
      <c r="C63">
        <v>2.1145500000000001E-2</v>
      </c>
      <c r="D63">
        <v>-0.15601770000000001</v>
      </c>
    </row>
    <row r="64" spans="2:10" x14ac:dyDescent="0.3">
      <c r="B64">
        <v>2020</v>
      </c>
      <c r="C64">
        <v>2.7042500000000001E-2</v>
      </c>
      <c r="D64">
        <v>-0.15041940000000001</v>
      </c>
    </row>
    <row r="65" spans="2:4" x14ac:dyDescent="0.3">
      <c r="B65">
        <v>2021</v>
      </c>
      <c r="C65">
        <v>1.1723600000000001E-2</v>
      </c>
      <c r="D65">
        <v>8.7402000000000001E-3</v>
      </c>
    </row>
    <row r="66" spans="2:4" x14ac:dyDescent="0.3">
      <c r="B66">
        <v>2022</v>
      </c>
      <c r="C66">
        <v>8.3201999999999998E-3</v>
      </c>
      <c r="D66">
        <v>7.51106E-2</v>
      </c>
    </row>
    <row r="67" spans="2:4" x14ac:dyDescent="0.3">
      <c r="B67">
        <v>2023</v>
      </c>
      <c r="C67">
        <v>4.2646000000000003E-3</v>
      </c>
      <c r="D67">
        <v>5.0485E-3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1BCF-EDB6-45F9-A4E3-A816C0090535}">
  <dimension ref="A1:G90"/>
  <sheetViews>
    <sheetView workbookViewId="0">
      <selection activeCell="C1" sqref="C1"/>
    </sheetView>
  </sheetViews>
  <sheetFormatPr defaultColWidth="9.109375" defaultRowHeight="14.4" x14ac:dyDescent="0.3"/>
  <cols>
    <col min="1" max="1" width="5" style="1" bestFit="1" customWidth="1"/>
    <col min="2" max="2" width="37.5546875" style="1" bestFit="1" customWidth="1"/>
    <col min="3" max="5" width="12" style="1" bestFit="1" customWidth="1"/>
    <col min="6" max="6" width="12.6640625" style="1" bestFit="1" customWidth="1"/>
    <col min="7" max="16384" width="9.109375" style="1"/>
  </cols>
  <sheetData>
    <row r="1" spans="1:7" x14ac:dyDescent="0.3">
      <c r="A1" s="1" t="s">
        <v>134</v>
      </c>
      <c r="B1" s="1" t="s">
        <v>148</v>
      </c>
      <c r="C1" s="1" t="s">
        <v>147</v>
      </c>
      <c r="D1" s="1" t="s">
        <v>146</v>
      </c>
      <c r="E1" s="1" t="s">
        <v>145</v>
      </c>
      <c r="F1" s="1" t="s">
        <v>144</v>
      </c>
      <c r="G1" s="1" t="s">
        <v>143</v>
      </c>
    </row>
    <row r="2" spans="1:7" x14ac:dyDescent="0.3">
      <c r="A2" s="1">
        <v>1930</v>
      </c>
      <c r="B2" s="1">
        <v>0.59172735044978564</v>
      </c>
      <c r="C2" s="1">
        <v>0.6811841387522064</v>
      </c>
      <c r="D2" s="1" t="e">
        <v>#N/A</v>
      </c>
      <c r="E2" s="1" t="e">
        <v>#N/A</v>
      </c>
      <c r="F2" s="1" t="e">
        <v>#N/A</v>
      </c>
      <c r="G2" s="1">
        <v>0</v>
      </c>
    </row>
    <row r="3" spans="1:7" x14ac:dyDescent="0.3">
      <c r="A3" s="1">
        <v>1931</v>
      </c>
      <c r="B3" s="1">
        <v>0.55667965820381915</v>
      </c>
      <c r="C3" s="1">
        <v>0.6811841387522064</v>
      </c>
      <c r="D3" s="1" t="e">
        <v>#N/A</v>
      </c>
      <c r="E3" s="1" t="e">
        <v>#N/A</v>
      </c>
      <c r="F3" s="1" t="e">
        <v>#N/A</v>
      </c>
      <c r="G3" s="1">
        <v>0</v>
      </c>
    </row>
    <row r="4" spans="1:7" x14ac:dyDescent="0.3">
      <c r="A4" s="1">
        <v>1932</v>
      </c>
      <c r="B4" s="1">
        <v>0.70419099405894447</v>
      </c>
      <c r="C4" s="1">
        <v>0.6811841387522064</v>
      </c>
      <c r="D4" s="1" t="e">
        <v>#N/A</v>
      </c>
      <c r="E4" s="1" t="e">
        <v>#N/A</v>
      </c>
      <c r="F4" s="1" t="e">
        <v>#N/A</v>
      </c>
      <c r="G4" s="1">
        <v>0</v>
      </c>
    </row>
    <row r="5" spans="1:7" x14ac:dyDescent="0.3">
      <c r="A5" s="1">
        <v>1933</v>
      </c>
      <c r="B5" s="1">
        <v>0.71581198003618463</v>
      </c>
      <c r="C5" s="1">
        <v>0.6811841387522064</v>
      </c>
      <c r="D5" s="1" t="e">
        <v>#N/A</v>
      </c>
      <c r="E5" s="1" t="e">
        <v>#N/A</v>
      </c>
      <c r="F5" s="1" t="e">
        <v>#N/A</v>
      </c>
      <c r="G5" s="1">
        <v>0</v>
      </c>
    </row>
    <row r="6" spans="1:7" x14ac:dyDescent="0.3">
      <c r="A6" s="1">
        <v>1934</v>
      </c>
      <c r="B6" s="1">
        <v>0.67192722135941163</v>
      </c>
      <c r="C6" s="1">
        <v>0.6811841387522064</v>
      </c>
      <c r="D6" s="1" t="e">
        <v>#N/A</v>
      </c>
      <c r="E6" s="1" t="e">
        <v>#N/A</v>
      </c>
      <c r="F6" s="1" t="e">
        <v>#N/A</v>
      </c>
      <c r="G6" s="1">
        <v>0</v>
      </c>
    </row>
    <row r="7" spans="1:7" x14ac:dyDescent="0.3">
      <c r="A7" s="1">
        <v>1935</v>
      </c>
      <c r="B7" s="1">
        <v>0.73742514156266126</v>
      </c>
      <c r="C7" s="1">
        <v>0.6811841387522064</v>
      </c>
      <c r="D7" s="1" t="e">
        <v>#N/A</v>
      </c>
      <c r="E7" s="1" t="e">
        <v>#N/A</v>
      </c>
      <c r="F7" s="1" t="e">
        <v>#N/A</v>
      </c>
      <c r="G7" s="1">
        <v>0</v>
      </c>
    </row>
    <row r="8" spans="1:7" x14ac:dyDescent="0.3">
      <c r="A8" s="1">
        <v>1936</v>
      </c>
      <c r="B8" s="1">
        <v>0.7441115533168402</v>
      </c>
      <c r="C8" s="1">
        <v>0.6811841387522064</v>
      </c>
      <c r="D8" s="1" t="e">
        <v>#N/A</v>
      </c>
      <c r="E8" s="1" t="e">
        <v>#N/A</v>
      </c>
      <c r="F8" s="1" t="e">
        <v>#N/A</v>
      </c>
      <c r="G8" s="1">
        <v>0</v>
      </c>
    </row>
    <row r="9" spans="1:7" x14ac:dyDescent="0.3">
      <c r="A9" s="1">
        <v>1937</v>
      </c>
      <c r="B9" s="1">
        <v>0.73035103918424826</v>
      </c>
      <c r="C9" s="1">
        <v>0.6811841387522064</v>
      </c>
      <c r="D9" s="1" t="e">
        <v>#N/A</v>
      </c>
      <c r="E9" s="1" t="e">
        <v>#N/A</v>
      </c>
      <c r="F9" s="1" t="e">
        <v>#N/A</v>
      </c>
      <c r="G9" s="1">
        <v>0</v>
      </c>
    </row>
    <row r="10" spans="1:7" x14ac:dyDescent="0.3">
      <c r="A10" s="1">
        <v>1938</v>
      </c>
      <c r="B10" s="1">
        <v>0.69862512942700239</v>
      </c>
      <c r="C10" s="1">
        <v>0.6811841387522064</v>
      </c>
      <c r="D10" s="1" t="e">
        <v>#N/A</v>
      </c>
      <c r="E10" s="1" t="e">
        <v>#N/A</v>
      </c>
      <c r="F10" s="1" t="e">
        <v>#N/A</v>
      </c>
      <c r="G10" s="1">
        <v>0</v>
      </c>
    </row>
    <row r="11" spans="1:7" x14ac:dyDescent="0.3">
      <c r="A11" s="1">
        <v>1939</v>
      </c>
      <c r="B11" s="1">
        <v>0.66183424470043273</v>
      </c>
      <c r="C11" s="1">
        <v>0.6811841387522064</v>
      </c>
      <c r="D11" s="1" t="e">
        <v>#N/A</v>
      </c>
      <c r="E11" s="1" t="e">
        <v>#N/A</v>
      </c>
      <c r="F11" s="1" t="e">
        <v>#N/A</v>
      </c>
      <c r="G11" s="1">
        <v>0</v>
      </c>
    </row>
    <row r="12" spans="1:7" x14ac:dyDescent="0.3">
      <c r="A12" s="1">
        <v>1940</v>
      </c>
      <c r="B12" s="1">
        <v>0.63646993523818185</v>
      </c>
      <c r="C12" s="1">
        <v>0.6811841387522064</v>
      </c>
      <c r="D12" s="1" t="e">
        <v>#N/A</v>
      </c>
      <c r="E12" s="1" t="e">
        <v>#N/A</v>
      </c>
      <c r="F12" s="1" t="e">
        <v>#N/A</v>
      </c>
      <c r="G12" s="1">
        <v>0</v>
      </c>
    </row>
    <row r="13" spans="1:7" x14ac:dyDescent="0.3">
      <c r="A13" s="1">
        <v>1941</v>
      </c>
      <c r="B13" s="1">
        <v>0.72505541748896518</v>
      </c>
      <c r="C13" s="1">
        <v>0.6811841387522064</v>
      </c>
      <c r="D13" s="1" t="e">
        <v>#N/A</v>
      </c>
      <c r="E13" s="1" t="e">
        <v>#N/A</v>
      </c>
      <c r="F13" s="1" t="e">
        <v>#N/A</v>
      </c>
      <c r="G13" s="1">
        <v>0</v>
      </c>
    </row>
    <row r="14" spans="1:7" x14ac:dyDescent="0.3">
      <c r="A14" s="1">
        <v>1942</v>
      </c>
      <c r="B14" s="1">
        <v>0.44105773429298328</v>
      </c>
      <c r="C14" s="1" t="e">
        <v>#N/A</v>
      </c>
      <c r="D14" s="1">
        <v>0.44546226679749767</v>
      </c>
      <c r="E14" s="1" t="e">
        <v>#N/A</v>
      </c>
      <c r="F14" s="1" t="e">
        <v>#N/A</v>
      </c>
      <c r="G14" s="1">
        <v>0</v>
      </c>
    </row>
    <row r="15" spans="1:7" x14ac:dyDescent="0.3">
      <c r="A15" s="1">
        <v>1943</v>
      </c>
      <c r="B15" s="1">
        <v>-9.40291338143915E-2</v>
      </c>
      <c r="C15" s="1" t="e">
        <v>#N/A</v>
      </c>
      <c r="D15" s="1">
        <v>0.44546226679749767</v>
      </c>
      <c r="E15" s="1" t="e">
        <v>#N/A</v>
      </c>
      <c r="F15" s="1" t="e">
        <v>#N/A</v>
      </c>
      <c r="G15" s="1">
        <v>0</v>
      </c>
    </row>
    <row r="16" spans="1:7" x14ac:dyDescent="0.3">
      <c r="A16" s="1">
        <v>1944</v>
      </c>
      <c r="B16" s="1">
        <v>0.61325216617466372</v>
      </c>
      <c r="C16" s="1" t="e">
        <v>#N/A</v>
      </c>
      <c r="D16" s="1">
        <v>0.44546226679749767</v>
      </c>
      <c r="E16" s="1" t="e">
        <v>#N/A</v>
      </c>
      <c r="F16" s="1" t="e">
        <v>#N/A</v>
      </c>
      <c r="G16" s="1">
        <v>0</v>
      </c>
    </row>
    <row r="17" spans="1:7" x14ac:dyDescent="0.3">
      <c r="A17" s="1">
        <v>1945</v>
      </c>
      <c r="B17" s="1">
        <v>0.58715014091833428</v>
      </c>
      <c r="C17" s="1" t="e">
        <v>#N/A</v>
      </c>
      <c r="D17" s="1">
        <v>0.44546226679749767</v>
      </c>
      <c r="E17" s="1" t="e">
        <v>#N/A</v>
      </c>
      <c r="F17" s="1" t="e">
        <v>#N/A</v>
      </c>
      <c r="G17" s="1">
        <v>0</v>
      </c>
    </row>
    <row r="18" spans="1:7" x14ac:dyDescent="0.3">
      <c r="A18" s="1">
        <v>1946</v>
      </c>
      <c r="B18" s="1">
        <v>0.46084852489448058</v>
      </c>
      <c r="C18" s="1" t="e">
        <v>#N/A</v>
      </c>
      <c r="D18" s="1">
        <v>0.44546226679749767</v>
      </c>
      <c r="E18" s="1" t="e">
        <v>#N/A</v>
      </c>
      <c r="F18" s="1" t="e">
        <v>#N/A</v>
      </c>
      <c r="G18" s="1">
        <v>0</v>
      </c>
    </row>
    <row r="19" spans="1:7" x14ac:dyDescent="0.3">
      <c r="A19" s="1">
        <v>1947</v>
      </c>
      <c r="B19" s="1">
        <v>0.29010097772359428</v>
      </c>
      <c r="C19" s="1" t="e">
        <v>#N/A</v>
      </c>
      <c r="D19" s="1">
        <v>0.44546226679749767</v>
      </c>
      <c r="E19" s="1" t="e">
        <v>#N/A</v>
      </c>
      <c r="F19" s="1" t="e">
        <v>#N/A</v>
      </c>
      <c r="G19" s="1">
        <v>0</v>
      </c>
    </row>
    <row r="20" spans="1:7" x14ac:dyDescent="0.3">
      <c r="A20" s="1">
        <v>1948</v>
      </c>
      <c r="B20" s="1">
        <v>0.20511468021464749</v>
      </c>
      <c r="C20" s="1" t="e">
        <v>#N/A</v>
      </c>
      <c r="D20" s="1">
        <v>0.44546226679749767</v>
      </c>
      <c r="E20" s="1" t="e">
        <v>#N/A</v>
      </c>
      <c r="F20" s="1" t="e">
        <v>#N/A</v>
      </c>
      <c r="G20" s="1">
        <v>0</v>
      </c>
    </row>
    <row r="21" spans="1:7" x14ac:dyDescent="0.3">
      <c r="A21" s="1">
        <v>1949</v>
      </c>
      <c r="B21" s="1">
        <v>0.26408831754144729</v>
      </c>
      <c r="C21" s="1" t="e">
        <v>#N/A</v>
      </c>
      <c r="D21" s="1">
        <v>0.44546226679749767</v>
      </c>
      <c r="E21" s="1" t="e">
        <v>#N/A</v>
      </c>
      <c r="F21" s="1" t="e">
        <v>#N/A</v>
      </c>
      <c r="G21" s="1">
        <v>0</v>
      </c>
    </row>
    <row r="22" spans="1:7" x14ac:dyDescent="0.3">
      <c r="A22" s="1">
        <v>1950</v>
      </c>
      <c r="B22" s="1">
        <v>0.24005411387618961</v>
      </c>
      <c r="C22" s="1" t="e">
        <v>#N/A</v>
      </c>
      <c r="D22" s="1">
        <v>0.44546226679749767</v>
      </c>
      <c r="E22" s="1" t="e">
        <v>#N/A</v>
      </c>
      <c r="F22" s="1" t="e">
        <v>#N/A</v>
      </c>
      <c r="G22" s="1">
        <v>0</v>
      </c>
    </row>
    <row r="23" spans="1:7" x14ac:dyDescent="0.3">
      <c r="A23" s="1">
        <v>1951</v>
      </c>
      <c r="B23" s="1">
        <v>0.27509703804777602</v>
      </c>
      <c r="C23" s="1" t="e">
        <v>#N/A</v>
      </c>
      <c r="D23" s="1">
        <v>0.44546226679749767</v>
      </c>
      <c r="E23" s="1" t="e">
        <v>#N/A</v>
      </c>
      <c r="F23" s="1" t="e">
        <v>#N/A</v>
      </c>
      <c r="G23" s="1">
        <v>0</v>
      </c>
    </row>
    <row r="24" spans="1:7" x14ac:dyDescent="0.3">
      <c r="A24" s="1">
        <v>1952</v>
      </c>
      <c r="B24" s="1">
        <v>0.28995334873591572</v>
      </c>
      <c r="C24" s="1" t="e">
        <v>#N/A</v>
      </c>
      <c r="D24" s="1">
        <v>0.44546226679749767</v>
      </c>
      <c r="E24" s="1" t="e">
        <v>#N/A</v>
      </c>
      <c r="F24" s="1" t="e">
        <v>#N/A</v>
      </c>
      <c r="G24" s="1">
        <v>0</v>
      </c>
    </row>
    <row r="25" spans="1:7" x14ac:dyDescent="0.3">
      <c r="A25" s="1">
        <v>1953</v>
      </c>
      <c r="B25" s="1">
        <v>0.40406237552049817</v>
      </c>
      <c r="C25" s="1" t="e">
        <v>#N/A</v>
      </c>
      <c r="D25" s="1">
        <v>0.44546226679749767</v>
      </c>
      <c r="E25" s="1" t="e">
        <v>#N/A</v>
      </c>
      <c r="F25" s="1" t="e">
        <v>#N/A</v>
      </c>
      <c r="G25" s="1">
        <v>0</v>
      </c>
    </row>
    <row r="26" spans="1:7" x14ac:dyDescent="0.3">
      <c r="A26" s="1">
        <v>1954</v>
      </c>
      <c r="B26" s="1">
        <v>0.36103079846524949</v>
      </c>
      <c r="C26" s="1" t="e">
        <v>#N/A</v>
      </c>
      <c r="D26" s="1">
        <v>0.44546226679749767</v>
      </c>
      <c r="E26" s="1" t="e">
        <v>#N/A</v>
      </c>
      <c r="F26" s="1" t="e">
        <v>#N/A</v>
      </c>
      <c r="G26" s="1">
        <v>0</v>
      </c>
    </row>
    <row r="27" spans="1:7" x14ac:dyDescent="0.3">
      <c r="A27" s="1">
        <v>1955</v>
      </c>
      <c r="B27" s="1">
        <v>0.34412567994480758</v>
      </c>
      <c r="C27" s="1" t="e">
        <v>#N/A</v>
      </c>
      <c r="D27" s="1">
        <v>0.44546226679749767</v>
      </c>
      <c r="E27" s="1" t="e">
        <v>#N/A</v>
      </c>
      <c r="F27" s="1" t="e">
        <v>#N/A</v>
      </c>
      <c r="G27" s="1">
        <v>0</v>
      </c>
    </row>
    <row r="28" spans="1:7" x14ac:dyDescent="0.3">
      <c r="A28" s="1">
        <v>1956</v>
      </c>
      <c r="B28" s="1">
        <v>0.42905996030809262</v>
      </c>
      <c r="C28" s="1" t="e">
        <v>#N/A</v>
      </c>
      <c r="D28" s="1">
        <v>0.44546226679749767</v>
      </c>
      <c r="E28" s="1" t="e">
        <v>#N/A</v>
      </c>
      <c r="F28" s="1" t="e">
        <v>#N/A</v>
      </c>
      <c r="G28" s="1">
        <v>0</v>
      </c>
    </row>
    <row r="29" spans="1:7" x14ac:dyDescent="0.3">
      <c r="A29" s="1">
        <v>1957</v>
      </c>
      <c r="B29" s="1">
        <v>0.71250645551835767</v>
      </c>
      <c r="C29" s="1" t="e">
        <v>#N/A</v>
      </c>
      <c r="D29" s="1">
        <v>0.44546226679749767</v>
      </c>
      <c r="E29" s="1" t="e">
        <v>#N/A</v>
      </c>
      <c r="F29" s="1" t="e">
        <v>#N/A</v>
      </c>
      <c r="G29" s="1">
        <v>0</v>
      </c>
    </row>
    <row r="30" spans="1:7" x14ac:dyDescent="0.3">
      <c r="A30" s="1">
        <v>1958</v>
      </c>
      <c r="B30" s="1">
        <v>0.73504315590269798</v>
      </c>
      <c r="C30" s="1" t="e">
        <v>#N/A</v>
      </c>
      <c r="D30" s="1">
        <v>0.44546226679749767</v>
      </c>
      <c r="E30" s="1" t="e">
        <v>#N/A</v>
      </c>
      <c r="F30" s="1" t="e">
        <v>#N/A</v>
      </c>
      <c r="G30" s="1">
        <v>0</v>
      </c>
    </row>
    <row r="31" spans="1:7" x14ac:dyDescent="0.3">
      <c r="A31" s="1">
        <v>1959</v>
      </c>
      <c r="B31" s="1">
        <v>0.78180207845669925</v>
      </c>
      <c r="C31" s="1" t="e">
        <v>#N/A</v>
      </c>
      <c r="D31" s="1">
        <v>0.44546226679749767</v>
      </c>
      <c r="E31" s="1" t="e">
        <v>#N/A</v>
      </c>
      <c r="F31" s="1" t="e">
        <v>#N/A</v>
      </c>
      <c r="G31" s="1">
        <v>0</v>
      </c>
    </row>
    <row r="32" spans="1:7" x14ac:dyDescent="0.3">
      <c r="A32" s="1">
        <v>1960</v>
      </c>
      <c r="B32" s="1">
        <v>0.74067984607586845</v>
      </c>
      <c r="C32" s="1" t="e">
        <v>#N/A</v>
      </c>
      <c r="D32" s="1">
        <v>0.44546226679749767</v>
      </c>
      <c r="E32" s="1" t="e">
        <v>#N/A</v>
      </c>
      <c r="F32" s="1" t="e">
        <v>#N/A</v>
      </c>
      <c r="G32" s="1">
        <v>0</v>
      </c>
    </row>
    <row r="33" spans="1:7" x14ac:dyDescent="0.3">
      <c r="A33" s="1">
        <v>1961</v>
      </c>
      <c r="B33" s="1">
        <v>0.72349010340318309</v>
      </c>
      <c r="C33" s="1" t="e">
        <v>#N/A</v>
      </c>
      <c r="D33" s="1">
        <v>0.44546226679749767</v>
      </c>
      <c r="E33" s="1" t="e">
        <v>#N/A</v>
      </c>
      <c r="F33" s="1" t="e">
        <v>#N/A</v>
      </c>
      <c r="G33" s="1">
        <v>0</v>
      </c>
    </row>
    <row r="34" spans="1:7" x14ac:dyDescent="0.3">
      <c r="A34" s="1">
        <v>1962</v>
      </c>
      <c r="B34" s="1">
        <v>0.78076074624523584</v>
      </c>
      <c r="C34" s="1" t="e">
        <v>#N/A</v>
      </c>
      <c r="D34" s="1">
        <v>0.44546226679749767</v>
      </c>
      <c r="E34" s="1" t="e">
        <v>#N/A</v>
      </c>
      <c r="F34" s="1" t="e">
        <v>#N/A</v>
      </c>
      <c r="G34" s="1">
        <v>0</v>
      </c>
    </row>
    <row r="35" spans="1:7" x14ac:dyDescent="0.3">
      <c r="A35" s="1">
        <v>1963</v>
      </c>
      <c r="B35" s="1">
        <v>0.59595588760346874</v>
      </c>
      <c r="C35" s="1" t="e">
        <v>#N/A</v>
      </c>
      <c r="D35" s="1">
        <v>0.44546226679749767</v>
      </c>
      <c r="E35" s="1" t="e">
        <v>#N/A</v>
      </c>
      <c r="F35" s="1" t="e">
        <v>#N/A</v>
      </c>
      <c r="G35" s="1">
        <v>0</v>
      </c>
    </row>
    <row r="36" spans="1:7" x14ac:dyDescent="0.3">
      <c r="A36" s="1">
        <v>1964</v>
      </c>
      <c r="B36" s="1">
        <v>0.57024770022859206</v>
      </c>
      <c r="C36" s="1" t="e">
        <v>#N/A</v>
      </c>
      <c r="D36" s="1">
        <v>0.44546226679749767</v>
      </c>
      <c r="E36" s="1" t="e">
        <v>#N/A</v>
      </c>
      <c r="F36" s="1" t="e">
        <v>#N/A</v>
      </c>
      <c r="G36" s="1">
        <v>0</v>
      </c>
    </row>
    <row r="37" spans="1:7" x14ac:dyDescent="0.3">
      <c r="A37" s="1">
        <v>1965</v>
      </c>
      <c r="B37" s="1">
        <v>0.41856780654151382</v>
      </c>
      <c r="C37" s="1" t="e">
        <v>#N/A</v>
      </c>
      <c r="D37" s="1">
        <v>0.44546226679749767</v>
      </c>
      <c r="E37" s="1" t="e">
        <v>#N/A</v>
      </c>
      <c r="F37" s="1" t="e">
        <v>#N/A</v>
      </c>
      <c r="G37" s="1">
        <v>0</v>
      </c>
    </row>
    <row r="38" spans="1:7" x14ac:dyDescent="0.3">
      <c r="A38" s="1">
        <v>1966</v>
      </c>
      <c r="B38" s="1">
        <v>0.34781877347980711</v>
      </c>
      <c r="C38" s="1" t="e">
        <v>#N/A</v>
      </c>
      <c r="D38" s="1">
        <v>0.44546226679749767</v>
      </c>
      <c r="E38" s="1" t="e">
        <v>#N/A</v>
      </c>
      <c r="F38" s="1" t="e">
        <v>#N/A</v>
      </c>
      <c r="G38" s="1">
        <v>0</v>
      </c>
    </row>
    <row r="39" spans="1:7" x14ac:dyDescent="0.3">
      <c r="A39" s="1">
        <v>1967</v>
      </c>
      <c r="B39" s="1">
        <v>0.31833761343320122</v>
      </c>
      <c r="C39" s="1" t="e">
        <v>#N/A</v>
      </c>
      <c r="D39" s="1">
        <v>0.44546226679749767</v>
      </c>
      <c r="E39" s="1" t="e">
        <v>#N/A</v>
      </c>
      <c r="F39" s="1" t="e">
        <v>#N/A</v>
      </c>
      <c r="G39" s="1">
        <v>0</v>
      </c>
    </row>
    <row r="40" spans="1:7" x14ac:dyDescent="0.3">
      <c r="A40" s="1">
        <v>1968</v>
      </c>
      <c r="B40" s="1">
        <v>0.33248150044683178</v>
      </c>
      <c r="C40" s="1" t="e">
        <v>#N/A</v>
      </c>
      <c r="D40" s="1">
        <v>0.44546226679749767</v>
      </c>
      <c r="E40" s="1" t="e">
        <v>#N/A</v>
      </c>
      <c r="F40" s="1" t="e">
        <v>#N/A</v>
      </c>
      <c r="G40" s="1">
        <v>0</v>
      </c>
    </row>
    <row r="41" spans="1:7" x14ac:dyDescent="0.3">
      <c r="A41" s="1">
        <v>1969</v>
      </c>
      <c r="B41" s="1">
        <v>-2.03650248811416E-2</v>
      </c>
      <c r="C41" s="1" t="e">
        <v>#N/A</v>
      </c>
      <c r="D41" s="1">
        <v>0.44546226679749767</v>
      </c>
      <c r="E41" s="1" t="e">
        <v>#N/A</v>
      </c>
      <c r="F41" s="1" t="e">
        <v>#N/A</v>
      </c>
      <c r="G41" s="1">
        <v>0</v>
      </c>
    </row>
    <row r="42" spans="1:7" x14ac:dyDescent="0.3">
      <c r="A42" s="1">
        <v>1970</v>
      </c>
      <c r="B42" s="1">
        <v>5.4923463596041097E-2</v>
      </c>
      <c r="C42" s="1" t="e">
        <v>#N/A</v>
      </c>
      <c r="D42" s="1">
        <v>0.44546226679749767</v>
      </c>
      <c r="E42" s="1" t="e">
        <v>#N/A</v>
      </c>
      <c r="F42" s="1" t="e">
        <v>#N/A</v>
      </c>
      <c r="G42" s="1">
        <v>0</v>
      </c>
    </row>
    <row r="43" spans="1:7" x14ac:dyDescent="0.3">
      <c r="A43" s="1">
        <v>1971</v>
      </c>
      <c r="B43" s="1">
        <v>0.5598482340202211</v>
      </c>
      <c r="C43" s="1" t="e">
        <v>#N/A</v>
      </c>
      <c r="D43" s="1">
        <v>0.44546226679749767</v>
      </c>
      <c r="E43" s="1" t="e">
        <v>#N/A</v>
      </c>
      <c r="F43" s="1" t="e">
        <v>#N/A</v>
      </c>
      <c r="G43" s="1">
        <v>0</v>
      </c>
    </row>
    <row r="44" spans="1:7" x14ac:dyDescent="0.3">
      <c r="A44" s="1">
        <v>1972</v>
      </c>
      <c r="B44" s="1">
        <v>0.60916846106629996</v>
      </c>
      <c r="C44" s="1" t="e">
        <v>#N/A</v>
      </c>
      <c r="D44" s="1">
        <v>0.44546226679749767</v>
      </c>
      <c r="E44" s="1" t="e">
        <v>#N/A</v>
      </c>
      <c r="F44" s="1" t="e">
        <v>#N/A</v>
      </c>
      <c r="G44" s="1">
        <v>0</v>
      </c>
    </row>
    <row r="45" spans="1:7" x14ac:dyDescent="0.3">
      <c r="A45" s="1">
        <v>1973</v>
      </c>
      <c r="B45" s="1">
        <v>0.62276135818717593</v>
      </c>
      <c r="C45" s="1" t="e">
        <v>#N/A</v>
      </c>
      <c r="D45" s="1">
        <v>0.44546226679749767</v>
      </c>
      <c r="E45" s="1" t="e">
        <v>#N/A</v>
      </c>
      <c r="F45" s="1" t="e">
        <v>#N/A</v>
      </c>
      <c r="G45" s="1">
        <v>0</v>
      </c>
    </row>
    <row r="46" spans="1:7" x14ac:dyDescent="0.3">
      <c r="A46" s="1">
        <v>1974</v>
      </c>
      <c r="B46" s="1">
        <v>0.64475928251987524</v>
      </c>
      <c r="C46" s="1" t="e">
        <v>#N/A</v>
      </c>
      <c r="D46" s="1">
        <v>0.44546226679749767</v>
      </c>
      <c r="E46" s="1" t="e">
        <v>#N/A</v>
      </c>
      <c r="F46" s="1" t="e">
        <v>#N/A</v>
      </c>
      <c r="G46" s="1">
        <v>0</v>
      </c>
    </row>
    <row r="47" spans="1:7" x14ac:dyDescent="0.3">
      <c r="A47" s="1">
        <v>1975</v>
      </c>
      <c r="B47" s="1">
        <v>0.50896646343763607</v>
      </c>
      <c r="C47" s="1" t="e">
        <v>#N/A</v>
      </c>
      <c r="D47" s="1">
        <v>0.44546226679749767</v>
      </c>
      <c r="E47" s="1" t="e">
        <v>#N/A</v>
      </c>
      <c r="F47" s="1" t="e">
        <v>#N/A</v>
      </c>
      <c r="G47" s="1">
        <v>0</v>
      </c>
    </row>
    <row r="48" spans="1:7" x14ac:dyDescent="0.3">
      <c r="A48" s="1">
        <v>1976</v>
      </c>
      <c r="B48" s="1">
        <v>0.5921765110745485</v>
      </c>
      <c r="C48" s="1" t="e">
        <v>#N/A</v>
      </c>
      <c r="D48" s="1">
        <v>0.44546226679749767</v>
      </c>
      <c r="E48" s="1" t="e">
        <v>#N/A</v>
      </c>
      <c r="F48" s="1" t="e">
        <v>#N/A</v>
      </c>
      <c r="G48" s="1">
        <v>0</v>
      </c>
    </row>
    <row r="49" spans="1:7" x14ac:dyDescent="0.3">
      <c r="A49" s="1">
        <v>1977</v>
      </c>
      <c r="B49" s="1">
        <v>0.58568739038550865</v>
      </c>
      <c r="C49" s="1" t="e">
        <v>#N/A</v>
      </c>
      <c r="D49" s="1">
        <v>0.44546226679749767</v>
      </c>
      <c r="E49" s="1" t="e">
        <v>#N/A</v>
      </c>
      <c r="F49" s="1" t="e">
        <v>#N/A</v>
      </c>
      <c r="G49" s="1">
        <v>0</v>
      </c>
    </row>
    <row r="50" spans="1:7" x14ac:dyDescent="0.3">
      <c r="A50" s="1">
        <v>1978</v>
      </c>
      <c r="B50" s="1">
        <v>0.58746201818766941</v>
      </c>
      <c r="C50" s="1" t="e">
        <v>#N/A</v>
      </c>
      <c r="D50" s="1">
        <v>0.44546226679749767</v>
      </c>
      <c r="E50" s="1" t="e">
        <v>#N/A</v>
      </c>
      <c r="F50" s="1" t="e">
        <v>#N/A</v>
      </c>
      <c r="G50" s="1">
        <v>0</v>
      </c>
    </row>
    <row r="51" spans="1:7" x14ac:dyDescent="0.3">
      <c r="A51" s="1">
        <v>1979</v>
      </c>
      <c r="B51" s="1">
        <v>0.58813179391042791</v>
      </c>
      <c r="C51" s="1" t="e">
        <v>#N/A</v>
      </c>
      <c r="D51" s="1">
        <v>0.44546226679749767</v>
      </c>
      <c r="E51" s="1" t="e">
        <v>#N/A</v>
      </c>
      <c r="F51" s="1" t="e">
        <v>#N/A</v>
      </c>
      <c r="G51" s="1">
        <v>0</v>
      </c>
    </row>
    <row r="52" spans="1:7" x14ac:dyDescent="0.3">
      <c r="A52" s="1">
        <v>1980</v>
      </c>
      <c r="B52" s="1">
        <v>0.4914706640974964</v>
      </c>
      <c r="C52" s="1" t="e">
        <v>#N/A</v>
      </c>
      <c r="D52" s="1">
        <v>0.44546226679749767</v>
      </c>
      <c r="E52" s="1" t="e">
        <v>#N/A</v>
      </c>
      <c r="F52" s="1" t="e">
        <v>#N/A</v>
      </c>
      <c r="G52" s="1">
        <v>0</v>
      </c>
    </row>
    <row r="53" spans="1:7" x14ac:dyDescent="0.3">
      <c r="A53" s="1">
        <v>1981</v>
      </c>
      <c r="B53" s="1">
        <v>0.47442395680325811</v>
      </c>
      <c r="C53" s="1" t="e">
        <v>#N/A</v>
      </c>
      <c r="D53" s="1">
        <v>0.44546226679749767</v>
      </c>
      <c r="E53" s="1" t="e">
        <v>#N/A</v>
      </c>
      <c r="F53" s="1" t="e">
        <v>#N/A</v>
      </c>
      <c r="G53" s="1">
        <v>0</v>
      </c>
    </row>
    <row r="54" spans="1:7" x14ac:dyDescent="0.3">
      <c r="A54" s="1">
        <v>1982</v>
      </c>
      <c r="B54" s="1">
        <v>0.35816230880183081</v>
      </c>
      <c r="C54" s="1" t="e">
        <v>#N/A</v>
      </c>
      <c r="D54" s="1">
        <v>0.44546226679749767</v>
      </c>
      <c r="E54" s="1" t="e">
        <v>#N/A</v>
      </c>
      <c r="F54" s="1" t="e">
        <v>#N/A</v>
      </c>
      <c r="G54" s="1">
        <v>0</v>
      </c>
    </row>
    <row r="55" spans="1:7" x14ac:dyDescent="0.3">
      <c r="A55" s="1">
        <v>1983</v>
      </c>
      <c r="B55" s="1">
        <v>0.49755497314711661</v>
      </c>
      <c r="C55" s="1" t="e">
        <v>#N/A</v>
      </c>
      <c r="D55" s="1">
        <v>0.44546226679749767</v>
      </c>
      <c r="E55" s="1" t="e">
        <v>#N/A</v>
      </c>
      <c r="F55" s="1" t="e">
        <v>#N/A</v>
      </c>
      <c r="G55" s="1">
        <v>0</v>
      </c>
    </row>
    <row r="56" spans="1:7" x14ac:dyDescent="0.3">
      <c r="A56" s="1">
        <v>1984</v>
      </c>
      <c r="B56" s="1">
        <v>0.45309367441565401</v>
      </c>
      <c r="C56" s="1" t="e">
        <v>#N/A</v>
      </c>
      <c r="D56" s="1">
        <v>0.44546226679749767</v>
      </c>
      <c r="E56" s="1" t="e">
        <v>#N/A</v>
      </c>
      <c r="F56" s="1" t="e">
        <v>#N/A</v>
      </c>
      <c r="G56" s="1">
        <v>0</v>
      </c>
    </row>
    <row r="57" spans="1:7" x14ac:dyDescent="0.3">
      <c r="A57" s="1">
        <v>1985</v>
      </c>
      <c r="B57" s="1">
        <v>0.53740925694874342</v>
      </c>
      <c r="C57" s="1" t="e">
        <v>#N/A</v>
      </c>
      <c r="D57" s="1">
        <v>0.44546226679749767</v>
      </c>
      <c r="E57" s="1" t="e">
        <v>#N/A</v>
      </c>
      <c r="F57" s="1" t="e">
        <v>#N/A</v>
      </c>
      <c r="G57" s="1">
        <v>0</v>
      </c>
    </row>
    <row r="58" spans="1:7" x14ac:dyDescent="0.3">
      <c r="A58" s="1">
        <v>1986</v>
      </c>
      <c r="B58" s="1">
        <v>0.3557293918289321</v>
      </c>
      <c r="C58" s="1" t="e">
        <v>#N/A</v>
      </c>
      <c r="D58" s="1">
        <v>0.44546226679749767</v>
      </c>
      <c r="E58" s="1" t="e">
        <v>#N/A</v>
      </c>
      <c r="F58" s="1" t="e">
        <v>#N/A</v>
      </c>
      <c r="G58" s="1">
        <v>0</v>
      </c>
    </row>
    <row r="59" spans="1:7" x14ac:dyDescent="0.3">
      <c r="A59" s="1">
        <v>1987</v>
      </c>
      <c r="B59" s="1">
        <v>0.36435571716012471</v>
      </c>
      <c r="C59" s="1" t="e">
        <v>#N/A</v>
      </c>
      <c r="D59" s="1">
        <v>0.44546226679749767</v>
      </c>
      <c r="E59" s="1" t="e">
        <v>#N/A</v>
      </c>
      <c r="F59" s="1" t="e">
        <v>#N/A</v>
      </c>
      <c r="G59" s="1">
        <v>0</v>
      </c>
    </row>
    <row r="60" spans="1:7" x14ac:dyDescent="0.3">
      <c r="A60" s="1">
        <v>1988</v>
      </c>
      <c r="B60" s="1">
        <v>0.2386000207408579</v>
      </c>
      <c r="C60" s="1" t="e">
        <v>#N/A</v>
      </c>
      <c r="D60" s="1">
        <v>0.44546226679749767</v>
      </c>
      <c r="E60" s="1" t="e">
        <v>#N/A</v>
      </c>
      <c r="F60" s="1" t="e">
        <v>#N/A</v>
      </c>
      <c r="G60" s="1">
        <v>0</v>
      </c>
    </row>
    <row r="61" spans="1:7" x14ac:dyDescent="0.3">
      <c r="A61" s="1">
        <v>1989</v>
      </c>
      <c r="B61" s="1">
        <v>0.2185197189129644</v>
      </c>
      <c r="C61" s="1" t="e">
        <v>#N/A</v>
      </c>
      <c r="D61" s="1">
        <v>0.44546226679749767</v>
      </c>
      <c r="E61" s="1" t="e">
        <v>#N/A</v>
      </c>
      <c r="F61" s="1" t="e">
        <v>#N/A</v>
      </c>
      <c r="G61" s="1">
        <v>0</v>
      </c>
    </row>
    <row r="62" spans="1:7" x14ac:dyDescent="0.3">
      <c r="A62" s="1">
        <v>1990</v>
      </c>
      <c r="B62" s="1">
        <v>0.33615304853640082</v>
      </c>
      <c r="C62" s="1" t="e">
        <v>#N/A</v>
      </c>
      <c r="D62" s="1">
        <v>0.44546226679749767</v>
      </c>
      <c r="E62" s="1" t="e">
        <v>#N/A</v>
      </c>
      <c r="F62" s="1" t="e">
        <v>#N/A</v>
      </c>
      <c r="G62" s="1">
        <v>0</v>
      </c>
    </row>
    <row r="63" spans="1:7" x14ac:dyDescent="0.3">
      <c r="A63" s="1">
        <v>1991</v>
      </c>
      <c r="B63" s="1">
        <v>0.10084859621749261</v>
      </c>
      <c r="C63" s="1" t="e">
        <v>#N/A</v>
      </c>
      <c r="D63" s="1" t="e">
        <v>#N/A</v>
      </c>
      <c r="E63" s="1">
        <v>5.7446687782188657E-2</v>
      </c>
      <c r="F63" s="1" t="e">
        <v>#N/A</v>
      </c>
      <c r="G63" s="1">
        <v>0</v>
      </c>
    </row>
    <row r="64" spans="1:7" x14ac:dyDescent="0.3">
      <c r="A64" s="1">
        <v>1992</v>
      </c>
      <c r="B64" s="1">
        <v>0.26215893932006218</v>
      </c>
      <c r="C64" s="1" t="e">
        <v>#N/A</v>
      </c>
      <c r="D64" s="1" t="e">
        <v>#N/A</v>
      </c>
      <c r="E64" s="1">
        <v>5.7446687782188657E-2</v>
      </c>
      <c r="F64" s="1" t="e">
        <v>#N/A</v>
      </c>
      <c r="G64" s="1">
        <v>0</v>
      </c>
    </row>
    <row r="65" spans="1:7" x14ac:dyDescent="0.3">
      <c r="A65" s="1">
        <v>1993</v>
      </c>
      <c r="B65" s="1">
        <v>9.2605909343571394E-2</v>
      </c>
      <c r="C65" s="1" t="e">
        <v>#N/A</v>
      </c>
      <c r="D65" s="1" t="e">
        <v>#N/A</v>
      </c>
      <c r="E65" s="1">
        <v>5.7446687782188657E-2</v>
      </c>
      <c r="F65" s="1" t="e">
        <v>#N/A</v>
      </c>
      <c r="G65" s="1">
        <v>0</v>
      </c>
    </row>
    <row r="66" spans="1:7" x14ac:dyDescent="0.3">
      <c r="A66" s="1">
        <v>1994</v>
      </c>
      <c r="B66" s="1">
        <v>0.131042565628575</v>
      </c>
      <c r="C66" s="1" t="e">
        <v>#N/A</v>
      </c>
      <c r="D66" s="1" t="e">
        <v>#N/A</v>
      </c>
      <c r="E66" s="1">
        <v>5.7446687782188657E-2</v>
      </c>
      <c r="F66" s="1" t="e">
        <v>#N/A</v>
      </c>
      <c r="G66" s="1">
        <v>0</v>
      </c>
    </row>
    <row r="67" spans="1:7" x14ac:dyDescent="0.3">
      <c r="A67" s="1">
        <v>1995</v>
      </c>
      <c r="B67" s="1">
        <v>9.2645005354042201E-2</v>
      </c>
      <c r="C67" s="1" t="e">
        <v>#N/A</v>
      </c>
      <c r="D67" s="1" t="e">
        <v>#N/A</v>
      </c>
      <c r="E67" s="1">
        <v>5.7446687782188657E-2</v>
      </c>
      <c r="F67" s="1" t="e">
        <v>#N/A</v>
      </c>
      <c r="G67" s="1">
        <v>0</v>
      </c>
    </row>
    <row r="68" spans="1:7" x14ac:dyDescent="0.3">
      <c r="A68" s="1">
        <v>1996</v>
      </c>
      <c r="B68" s="1">
        <v>7.9475162429300694E-2</v>
      </c>
      <c r="C68" s="1" t="e">
        <v>#N/A</v>
      </c>
      <c r="D68" s="1" t="e">
        <v>#N/A</v>
      </c>
      <c r="E68" s="1">
        <v>5.7446687782188657E-2</v>
      </c>
      <c r="F68" s="1" t="e">
        <v>#N/A</v>
      </c>
      <c r="G68" s="1">
        <v>0</v>
      </c>
    </row>
    <row r="69" spans="1:7" x14ac:dyDescent="0.3">
      <c r="A69" s="1">
        <v>1997</v>
      </c>
      <c r="B69" s="1">
        <v>5.7662464809029201E-2</v>
      </c>
      <c r="C69" s="1" t="e">
        <v>#N/A</v>
      </c>
      <c r="D69" s="1" t="e">
        <v>#N/A</v>
      </c>
      <c r="E69" s="1">
        <v>5.7446687782188657E-2</v>
      </c>
      <c r="F69" s="1" t="e">
        <v>#N/A</v>
      </c>
      <c r="G69" s="1">
        <v>0</v>
      </c>
    </row>
    <row r="70" spans="1:7" x14ac:dyDescent="0.3">
      <c r="A70" s="1">
        <v>1998</v>
      </c>
      <c r="B70" s="1">
        <v>0.30062897927424492</v>
      </c>
      <c r="C70" s="1" t="e">
        <v>#N/A</v>
      </c>
      <c r="D70" s="1" t="e">
        <v>#N/A</v>
      </c>
      <c r="E70" s="1">
        <v>5.7446687782188657E-2</v>
      </c>
      <c r="F70" s="1" t="e">
        <v>#N/A</v>
      </c>
      <c r="G70" s="1">
        <v>0</v>
      </c>
    </row>
    <row r="71" spans="1:7" x14ac:dyDescent="0.3">
      <c r="A71" s="1">
        <v>1999</v>
      </c>
      <c r="B71" s="1">
        <v>0.30322151483762688</v>
      </c>
      <c r="C71" s="1" t="e">
        <v>#N/A</v>
      </c>
      <c r="D71" s="1" t="e">
        <v>#N/A</v>
      </c>
      <c r="E71" s="1">
        <v>5.7446687782188657E-2</v>
      </c>
      <c r="F71" s="1" t="e">
        <v>#N/A</v>
      </c>
      <c r="G71" s="1">
        <v>0</v>
      </c>
    </row>
    <row r="72" spans="1:7" x14ac:dyDescent="0.3">
      <c r="A72" s="1">
        <v>2000</v>
      </c>
      <c r="B72" s="1">
        <v>0.13072801877759521</v>
      </c>
      <c r="C72" s="1" t="e">
        <v>#N/A</v>
      </c>
      <c r="D72" s="1" t="e">
        <v>#N/A</v>
      </c>
      <c r="E72" s="1">
        <v>5.7446687782188657E-2</v>
      </c>
      <c r="F72" s="1" t="e">
        <v>#N/A</v>
      </c>
      <c r="G72" s="1">
        <v>0</v>
      </c>
    </row>
    <row r="73" spans="1:7" x14ac:dyDescent="0.3">
      <c r="A73" s="1">
        <v>2001</v>
      </c>
      <c r="B73" s="1">
        <v>-4.0487092244970303E-2</v>
      </c>
      <c r="C73" s="1" t="e">
        <v>#N/A</v>
      </c>
      <c r="D73" s="1" t="e">
        <v>#N/A</v>
      </c>
      <c r="E73" s="1">
        <v>5.7446687782188657E-2</v>
      </c>
      <c r="F73" s="1" t="e">
        <v>#N/A</v>
      </c>
      <c r="G73" s="1">
        <v>0</v>
      </c>
    </row>
    <row r="74" spans="1:7" x14ac:dyDescent="0.3">
      <c r="A74" s="1">
        <v>2002</v>
      </c>
      <c r="B74" s="1">
        <v>-0.16088827295551589</v>
      </c>
      <c r="C74" s="1" t="e">
        <v>#N/A</v>
      </c>
      <c r="D74" s="1" t="e">
        <v>#N/A</v>
      </c>
      <c r="E74" s="1">
        <v>5.7446687782188657E-2</v>
      </c>
      <c r="F74" s="1" t="e">
        <v>#N/A</v>
      </c>
      <c r="G74" s="1">
        <v>0</v>
      </c>
    </row>
    <row r="75" spans="1:7" x14ac:dyDescent="0.3">
      <c r="A75" s="1">
        <v>2003</v>
      </c>
      <c r="B75" s="1">
        <v>-0.2515682518519039</v>
      </c>
      <c r="C75" s="1" t="e">
        <v>#N/A</v>
      </c>
      <c r="D75" s="1" t="e">
        <v>#N/A</v>
      </c>
      <c r="E75" s="1">
        <v>5.7446687782188657E-2</v>
      </c>
      <c r="F75" s="1" t="e">
        <v>#N/A</v>
      </c>
      <c r="G75" s="1">
        <v>0</v>
      </c>
    </row>
    <row r="76" spans="1:7" x14ac:dyDescent="0.3">
      <c r="A76" s="1">
        <v>2004</v>
      </c>
      <c r="B76" s="1">
        <v>-0.29381990998850899</v>
      </c>
      <c r="C76" s="1" t="e">
        <v>#N/A</v>
      </c>
      <c r="D76" s="1" t="e">
        <v>#N/A</v>
      </c>
      <c r="E76" s="1">
        <v>5.7446687782188657E-2</v>
      </c>
      <c r="F76" s="1" t="e">
        <v>#N/A</v>
      </c>
      <c r="G76" s="1">
        <v>0</v>
      </c>
    </row>
    <row r="77" spans="1:7" x14ac:dyDescent="0.3">
      <c r="A77" s="1">
        <v>2005</v>
      </c>
      <c r="B77" s="1">
        <v>-0.46765248425482669</v>
      </c>
      <c r="C77" s="1" t="e">
        <v>#N/A</v>
      </c>
      <c r="D77" s="1" t="e">
        <v>#N/A</v>
      </c>
      <c r="E77" s="1" t="e">
        <v>#N/A</v>
      </c>
      <c r="F77" s="1">
        <v>-0.67076290054278742</v>
      </c>
      <c r="G77" s="1">
        <v>0</v>
      </c>
    </row>
    <row r="78" spans="1:7" x14ac:dyDescent="0.3">
      <c r="A78" s="1">
        <v>2006</v>
      </c>
      <c r="B78" s="1">
        <v>-0.49188185571227733</v>
      </c>
      <c r="C78" s="1" t="e">
        <v>#N/A</v>
      </c>
      <c r="D78" s="1" t="e">
        <v>#N/A</v>
      </c>
      <c r="E78" s="1" t="e">
        <v>#N/A</v>
      </c>
      <c r="F78" s="1">
        <v>-0.67076290054278742</v>
      </c>
      <c r="G78" s="1">
        <v>0</v>
      </c>
    </row>
    <row r="79" spans="1:7" x14ac:dyDescent="0.3">
      <c r="A79" s="1">
        <v>2007</v>
      </c>
      <c r="B79" s="1">
        <v>-0.6133385490294907</v>
      </c>
      <c r="C79" s="1" t="e">
        <v>#N/A</v>
      </c>
      <c r="D79" s="1" t="e">
        <v>#N/A</v>
      </c>
      <c r="E79" s="1" t="e">
        <v>#N/A</v>
      </c>
      <c r="F79" s="1">
        <v>-0.67076290054278742</v>
      </c>
      <c r="G79" s="1">
        <v>0</v>
      </c>
    </row>
    <row r="80" spans="1:7" x14ac:dyDescent="0.3">
      <c r="A80" s="1">
        <v>2008</v>
      </c>
      <c r="B80" s="1">
        <v>-0.65783252094345623</v>
      </c>
      <c r="C80" s="1" t="e">
        <v>#N/A</v>
      </c>
      <c r="D80" s="1" t="e">
        <v>#N/A</v>
      </c>
      <c r="E80" s="1" t="e">
        <v>#N/A</v>
      </c>
      <c r="F80" s="1">
        <v>-0.67076290054278742</v>
      </c>
      <c r="G80" s="1">
        <v>0</v>
      </c>
    </row>
    <row r="81" spans="1:7" x14ac:dyDescent="0.3">
      <c r="A81" s="1">
        <v>2009</v>
      </c>
      <c r="B81" s="1">
        <v>-0.75677258338045605</v>
      </c>
      <c r="C81" s="1" t="e">
        <v>#N/A</v>
      </c>
      <c r="D81" s="1" t="e">
        <v>#N/A</v>
      </c>
      <c r="E81" s="1" t="e">
        <v>#N/A</v>
      </c>
      <c r="F81" s="1">
        <v>-0.67076290054278742</v>
      </c>
      <c r="G81" s="1">
        <v>0</v>
      </c>
    </row>
    <row r="82" spans="1:7" x14ac:dyDescent="0.3">
      <c r="A82" s="1">
        <v>2010</v>
      </c>
      <c r="B82" s="1">
        <v>-0.74730735684181782</v>
      </c>
      <c r="C82" s="1" t="e">
        <v>#N/A</v>
      </c>
      <c r="D82" s="1" t="e">
        <v>#N/A</v>
      </c>
      <c r="E82" s="1" t="e">
        <v>#N/A</v>
      </c>
      <c r="F82" s="1">
        <v>-0.67076290054278742</v>
      </c>
      <c r="G82" s="1">
        <v>0</v>
      </c>
    </row>
    <row r="83" spans="1:7" x14ac:dyDescent="0.3">
      <c r="A83" s="1">
        <v>2011</v>
      </c>
      <c r="B83" s="1">
        <v>-0.75000584272026949</v>
      </c>
      <c r="C83" s="1" t="e">
        <v>#N/A</v>
      </c>
      <c r="D83" s="1" t="e">
        <v>#N/A</v>
      </c>
      <c r="E83" s="1" t="e">
        <v>#N/A</v>
      </c>
      <c r="F83" s="1">
        <v>-0.67076290054278742</v>
      </c>
      <c r="G83" s="1">
        <v>0</v>
      </c>
    </row>
    <row r="84" spans="1:7" x14ac:dyDescent="0.3">
      <c r="A84" s="1">
        <v>2012</v>
      </c>
      <c r="B84" s="1">
        <v>-0.71834803370554645</v>
      </c>
      <c r="C84" s="1" t="e">
        <v>#N/A</v>
      </c>
      <c r="D84" s="1" t="e">
        <v>#N/A</v>
      </c>
      <c r="E84" s="1" t="e">
        <v>#N/A</v>
      </c>
      <c r="F84" s="1">
        <v>-0.67076290054278742</v>
      </c>
      <c r="G84" s="1">
        <v>0</v>
      </c>
    </row>
    <row r="85" spans="1:7" x14ac:dyDescent="0.3">
      <c r="A85" s="1">
        <v>2013</v>
      </c>
      <c r="B85" s="1">
        <v>-0.68572777316459743</v>
      </c>
      <c r="C85" s="1" t="e">
        <v>#N/A</v>
      </c>
      <c r="D85" s="1" t="e">
        <v>#N/A</v>
      </c>
      <c r="E85" s="1" t="e">
        <v>#N/A</v>
      </c>
      <c r="F85" s="1">
        <v>-0.67076290054278742</v>
      </c>
      <c r="G85" s="1">
        <v>0</v>
      </c>
    </row>
    <row r="86" spans="1:7" x14ac:dyDescent="0.3">
      <c r="A86" s="1">
        <v>2014</v>
      </c>
      <c r="B86" s="1">
        <v>-0.6916602879714</v>
      </c>
      <c r="C86" s="1" t="e">
        <v>#N/A</v>
      </c>
      <c r="D86" s="1" t="e">
        <v>#N/A</v>
      </c>
      <c r="E86" s="1" t="e">
        <v>#N/A</v>
      </c>
      <c r="F86" s="1">
        <v>-0.67076290054278742</v>
      </c>
      <c r="G86" s="1">
        <v>0</v>
      </c>
    </row>
    <row r="87" spans="1:7" x14ac:dyDescent="0.3">
      <c r="A87" s="1">
        <v>2015</v>
      </c>
      <c r="B87" s="1">
        <v>-0.69228912423010158</v>
      </c>
      <c r="C87" s="1" t="e">
        <v>#N/A</v>
      </c>
      <c r="D87" s="1" t="e">
        <v>#N/A</v>
      </c>
      <c r="E87" s="1" t="e">
        <v>#N/A</v>
      </c>
      <c r="F87" s="1">
        <v>-0.67076290054278742</v>
      </c>
      <c r="G87" s="1">
        <v>0</v>
      </c>
    </row>
    <row r="88" spans="1:7" x14ac:dyDescent="0.3">
      <c r="A88" s="1">
        <v>2016</v>
      </c>
      <c r="B88" s="1">
        <v>-0.68976730564983491</v>
      </c>
      <c r="C88" s="1" t="e">
        <v>#N/A</v>
      </c>
      <c r="D88" s="1" t="e">
        <v>#N/A</v>
      </c>
      <c r="E88" s="1" t="e">
        <v>#N/A</v>
      </c>
      <c r="F88" s="1">
        <v>-0.67076290054278742</v>
      </c>
      <c r="G88" s="1">
        <v>0</v>
      </c>
    </row>
    <row r="89" spans="1:7" x14ac:dyDescent="0.3">
      <c r="A89" s="1">
        <v>2017</v>
      </c>
      <c r="B89" s="1">
        <v>-0.61258756889600441</v>
      </c>
      <c r="C89" s="1" t="e">
        <v>#N/A</v>
      </c>
      <c r="D89" s="1" t="e">
        <v>#N/A</v>
      </c>
      <c r="E89" s="1" t="e">
        <v>#N/A</v>
      </c>
      <c r="F89" s="1">
        <v>-0.67076290054278742</v>
      </c>
      <c r="G89" s="1">
        <v>0</v>
      </c>
    </row>
    <row r="90" spans="1:7" x14ac:dyDescent="0.3">
      <c r="A90" s="1">
        <v>2018</v>
      </c>
      <c r="B90" s="1">
        <v>-0.81550932109894425</v>
      </c>
      <c r="C90" s="1" t="e">
        <v>#N/A</v>
      </c>
      <c r="D90" s="1" t="e">
        <v>#N/A</v>
      </c>
      <c r="E90" s="1" t="e">
        <v>#N/A</v>
      </c>
      <c r="F90" s="1">
        <v>-0.67076290054278742</v>
      </c>
      <c r="G90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CAC6-F431-4710-983F-3BAD1BD81658}">
  <dimension ref="A1:M90"/>
  <sheetViews>
    <sheetView workbookViewId="0"/>
  </sheetViews>
  <sheetFormatPr defaultColWidth="11.5546875" defaultRowHeight="14.4" x14ac:dyDescent="0.3"/>
  <cols>
    <col min="1" max="16384" width="11.5546875" style="1"/>
  </cols>
  <sheetData>
    <row r="1" spans="1:13" x14ac:dyDescent="0.3">
      <c r="B1" s="1" t="s">
        <v>148</v>
      </c>
    </row>
    <row r="2" spans="1:13" x14ac:dyDescent="0.3">
      <c r="A2" s="1">
        <v>1930</v>
      </c>
      <c r="B2" s="1">
        <f>+'Raw Data - Chile'!B2</f>
        <v>0.59172735044978564</v>
      </c>
      <c r="C2" s="1">
        <f>+'Raw Data - Chile'!C2</f>
        <v>0.6811841387522064</v>
      </c>
      <c r="D2" s="1" t="e">
        <f>+'Raw Data - Chile'!D2</f>
        <v>#N/A</v>
      </c>
      <c r="E2" s="1" t="e">
        <f>+'Raw Data - Chile'!E2</f>
        <v>#N/A</v>
      </c>
      <c r="F2" s="1" t="e">
        <f>+'Raw Data - Chile'!F2</f>
        <v>#N/A</v>
      </c>
      <c r="G2" s="1">
        <f>+'Raw Data - Chile'!G2</f>
        <v>0</v>
      </c>
      <c r="L2" s="1">
        <v>5</v>
      </c>
      <c r="M2" s="1">
        <f>+L2*2.54</f>
        <v>12.7</v>
      </c>
    </row>
    <row r="3" spans="1:13" x14ac:dyDescent="0.3">
      <c r="A3" s="1">
        <v>1931</v>
      </c>
      <c r="B3" s="1">
        <f>+'Raw Data - Chile'!B3</f>
        <v>0.55667965820381915</v>
      </c>
      <c r="C3" s="1">
        <f>+'Raw Data - Chile'!C3</f>
        <v>0.6811841387522064</v>
      </c>
      <c r="D3" s="1" t="e">
        <f>+'Raw Data - Chile'!D3</f>
        <v>#N/A</v>
      </c>
      <c r="E3" s="1" t="e">
        <f>+'Raw Data - Chile'!E3</f>
        <v>#N/A</v>
      </c>
      <c r="F3" s="1" t="e">
        <f>+'Raw Data - Chile'!F3</f>
        <v>#N/A</v>
      </c>
      <c r="G3" s="1">
        <f>+'Raw Data - Chile'!G3</f>
        <v>0</v>
      </c>
      <c r="L3" s="1">
        <v>3</v>
      </c>
      <c r="M3" s="1">
        <f>+L3*2.54</f>
        <v>7.62</v>
      </c>
    </row>
    <row r="4" spans="1:13" x14ac:dyDescent="0.3">
      <c r="A4" s="1">
        <v>1932</v>
      </c>
      <c r="B4" s="1">
        <f>+'Raw Data - Chile'!B4</f>
        <v>0.70419099405894447</v>
      </c>
      <c r="C4" s="1">
        <f>+'Raw Data - Chile'!C4</f>
        <v>0.6811841387522064</v>
      </c>
      <c r="D4" s="1" t="e">
        <f>+'Raw Data - Chile'!D4</f>
        <v>#N/A</v>
      </c>
      <c r="E4" s="1" t="e">
        <f>+'Raw Data - Chile'!E4</f>
        <v>#N/A</v>
      </c>
      <c r="F4" s="1" t="e">
        <f>+'Raw Data - Chile'!F4</f>
        <v>#N/A</v>
      </c>
      <c r="G4" s="1">
        <f>+'Raw Data - Chile'!G4</f>
        <v>0</v>
      </c>
    </row>
    <row r="5" spans="1:13" x14ac:dyDescent="0.3">
      <c r="A5" s="1">
        <v>1933</v>
      </c>
      <c r="B5" s="1">
        <f>+'Raw Data - Chile'!B5</f>
        <v>0.71581198003618463</v>
      </c>
      <c r="C5" s="1">
        <f>+'Raw Data - Chile'!C5</f>
        <v>0.6811841387522064</v>
      </c>
      <c r="D5" s="1" t="e">
        <f>+'Raw Data - Chile'!D5</f>
        <v>#N/A</v>
      </c>
      <c r="E5" s="1" t="e">
        <f>+'Raw Data - Chile'!E5</f>
        <v>#N/A</v>
      </c>
      <c r="F5" s="1" t="e">
        <f>+'Raw Data - Chile'!F5</f>
        <v>#N/A</v>
      </c>
      <c r="G5" s="1">
        <f>+'Raw Data - Chile'!G5</f>
        <v>0</v>
      </c>
    </row>
    <row r="6" spans="1:13" x14ac:dyDescent="0.3">
      <c r="A6" s="1">
        <v>1934</v>
      </c>
      <c r="B6" s="1">
        <f>+'Raw Data - Chile'!B6</f>
        <v>0.67192722135941163</v>
      </c>
      <c r="C6" s="1">
        <f>+'Raw Data - Chile'!C6</f>
        <v>0.6811841387522064</v>
      </c>
      <c r="D6" s="1" t="e">
        <f>+'Raw Data - Chile'!D6</f>
        <v>#N/A</v>
      </c>
      <c r="E6" s="1" t="e">
        <f>+'Raw Data - Chile'!E6</f>
        <v>#N/A</v>
      </c>
      <c r="F6" s="1" t="e">
        <f>+'Raw Data - Chile'!F6</f>
        <v>#N/A</v>
      </c>
      <c r="G6" s="1">
        <f>+'Raw Data - Chile'!G6</f>
        <v>0</v>
      </c>
    </row>
    <row r="7" spans="1:13" x14ac:dyDescent="0.3">
      <c r="A7" s="1">
        <v>1935</v>
      </c>
      <c r="B7" s="1">
        <f>+'Raw Data - Chile'!B7</f>
        <v>0.73742514156266126</v>
      </c>
      <c r="C7" s="1">
        <f>+'Raw Data - Chile'!C7</f>
        <v>0.6811841387522064</v>
      </c>
      <c r="D7" s="1" t="e">
        <f>+'Raw Data - Chile'!D7</f>
        <v>#N/A</v>
      </c>
      <c r="E7" s="1" t="e">
        <f>+'Raw Data - Chile'!E7</f>
        <v>#N/A</v>
      </c>
      <c r="F7" s="1" t="e">
        <f>+'Raw Data - Chile'!F7</f>
        <v>#N/A</v>
      </c>
      <c r="G7" s="1">
        <f>+'Raw Data - Chile'!G7</f>
        <v>0</v>
      </c>
    </row>
    <row r="8" spans="1:13" x14ac:dyDescent="0.3">
      <c r="A8" s="1">
        <v>1936</v>
      </c>
      <c r="B8" s="1">
        <f>+'Raw Data - Chile'!B8</f>
        <v>0.7441115533168402</v>
      </c>
      <c r="C8" s="1">
        <f>+'Raw Data - Chile'!C8</f>
        <v>0.6811841387522064</v>
      </c>
      <c r="D8" s="1" t="e">
        <f>+'Raw Data - Chile'!D8</f>
        <v>#N/A</v>
      </c>
      <c r="E8" s="1" t="e">
        <f>+'Raw Data - Chile'!E8</f>
        <v>#N/A</v>
      </c>
      <c r="F8" s="1" t="e">
        <f>+'Raw Data - Chile'!F8</f>
        <v>#N/A</v>
      </c>
      <c r="G8" s="1">
        <f>+'Raw Data - Chile'!G8</f>
        <v>0</v>
      </c>
    </row>
    <row r="9" spans="1:13" x14ac:dyDescent="0.3">
      <c r="A9" s="1">
        <v>1937</v>
      </c>
      <c r="B9" s="1">
        <f>+'Raw Data - Chile'!B9</f>
        <v>0.73035103918424826</v>
      </c>
      <c r="C9" s="1">
        <f>+'Raw Data - Chile'!C9</f>
        <v>0.6811841387522064</v>
      </c>
      <c r="D9" s="1" t="e">
        <f>+'Raw Data - Chile'!D9</f>
        <v>#N/A</v>
      </c>
      <c r="E9" s="1" t="e">
        <f>+'Raw Data - Chile'!E9</f>
        <v>#N/A</v>
      </c>
      <c r="F9" s="1" t="e">
        <f>+'Raw Data - Chile'!F9</f>
        <v>#N/A</v>
      </c>
      <c r="G9" s="1">
        <f>+'Raw Data - Chile'!G9</f>
        <v>0</v>
      </c>
    </row>
    <row r="10" spans="1:13" x14ac:dyDescent="0.3">
      <c r="A10" s="1">
        <v>1938</v>
      </c>
      <c r="B10" s="1">
        <f>+'Raw Data - Chile'!B10</f>
        <v>0.69862512942700239</v>
      </c>
      <c r="C10" s="1">
        <f>+'Raw Data - Chile'!C10</f>
        <v>0.6811841387522064</v>
      </c>
      <c r="D10" s="1" t="e">
        <f>+'Raw Data - Chile'!D10</f>
        <v>#N/A</v>
      </c>
      <c r="E10" s="1" t="e">
        <f>+'Raw Data - Chile'!E10</f>
        <v>#N/A</v>
      </c>
      <c r="F10" s="1" t="e">
        <f>+'Raw Data - Chile'!F10</f>
        <v>#N/A</v>
      </c>
      <c r="G10" s="1">
        <f>+'Raw Data - Chile'!G10</f>
        <v>0</v>
      </c>
    </row>
    <row r="11" spans="1:13" x14ac:dyDescent="0.3">
      <c r="A11" s="1">
        <v>1939</v>
      </c>
      <c r="B11" s="1">
        <f>+'Raw Data - Chile'!B11</f>
        <v>0.66183424470043273</v>
      </c>
      <c r="C11" s="1">
        <f>+'Raw Data - Chile'!C11</f>
        <v>0.6811841387522064</v>
      </c>
      <c r="D11" s="1" t="e">
        <f>+'Raw Data - Chile'!D11</f>
        <v>#N/A</v>
      </c>
      <c r="E11" s="1" t="e">
        <f>+'Raw Data - Chile'!E11</f>
        <v>#N/A</v>
      </c>
      <c r="F11" s="1" t="e">
        <f>+'Raw Data - Chile'!F11</f>
        <v>#N/A</v>
      </c>
      <c r="G11" s="1">
        <f>+'Raw Data - Chile'!G11</f>
        <v>0</v>
      </c>
    </row>
    <row r="12" spans="1:13" x14ac:dyDescent="0.3">
      <c r="A12" s="1">
        <v>1940</v>
      </c>
      <c r="B12" s="1">
        <f>+'Raw Data - Chile'!B12</f>
        <v>0.63646993523818185</v>
      </c>
      <c r="C12" s="1">
        <f>+'Raw Data - Chile'!C12</f>
        <v>0.6811841387522064</v>
      </c>
      <c r="D12" s="1" t="e">
        <f>+'Raw Data - Chile'!D12</f>
        <v>#N/A</v>
      </c>
      <c r="E12" s="1" t="e">
        <f>+'Raw Data - Chile'!E12</f>
        <v>#N/A</v>
      </c>
      <c r="F12" s="1" t="e">
        <f>+'Raw Data - Chile'!F12</f>
        <v>#N/A</v>
      </c>
      <c r="G12" s="1">
        <f>+'Raw Data - Chile'!G12</f>
        <v>0</v>
      </c>
    </row>
    <row r="13" spans="1:13" x14ac:dyDescent="0.3">
      <c r="A13" s="1">
        <v>1941</v>
      </c>
      <c r="B13" s="1">
        <f>+'Raw Data - Chile'!B13</f>
        <v>0.72505541748896518</v>
      </c>
      <c r="C13" s="1">
        <f>+'Raw Data - Chile'!C13</f>
        <v>0.6811841387522064</v>
      </c>
      <c r="D13" s="1" t="e">
        <f>+'Raw Data - Chile'!D13</f>
        <v>#N/A</v>
      </c>
      <c r="E13" s="1" t="e">
        <f>+'Raw Data - Chile'!E13</f>
        <v>#N/A</v>
      </c>
      <c r="F13" s="1" t="e">
        <f>+'Raw Data - Chile'!F13</f>
        <v>#N/A</v>
      </c>
      <c r="G13" s="1">
        <f>+'Raw Data - Chile'!G13</f>
        <v>0</v>
      </c>
    </row>
    <row r="14" spans="1:13" x14ac:dyDescent="0.3">
      <c r="A14" s="1">
        <v>1942</v>
      </c>
      <c r="B14" s="1">
        <f>+'Raw Data - Chile'!B14</f>
        <v>0.44105773429298328</v>
      </c>
      <c r="C14" s="1" t="e">
        <f>+'Raw Data - Chile'!C14</f>
        <v>#N/A</v>
      </c>
      <c r="D14" s="1">
        <f>+'Raw Data - Chile'!D14</f>
        <v>0.44546226679749767</v>
      </c>
      <c r="E14" s="1" t="e">
        <f>+'Raw Data - Chile'!E14</f>
        <v>#N/A</v>
      </c>
      <c r="F14" s="1" t="e">
        <f>+'Raw Data - Chile'!F14</f>
        <v>#N/A</v>
      </c>
      <c r="G14" s="1">
        <f>+'Raw Data - Chile'!G14</f>
        <v>0</v>
      </c>
    </row>
    <row r="15" spans="1:13" x14ac:dyDescent="0.3">
      <c r="A15" s="1">
        <v>1943</v>
      </c>
      <c r="B15" s="1">
        <f>+'Raw Data - Chile'!B15</f>
        <v>-9.40291338143915E-2</v>
      </c>
      <c r="C15" s="1" t="e">
        <f>+'Raw Data - Chile'!C15</f>
        <v>#N/A</v>
      </c>
      <c r="D15" s="1">
        <f>+'Raw Data - Chile'!D15</f>
        <v>0.44546226679749767</v>
      </c>
      <c r="E15" s="1" t="e">
        <f>+'Raw Data - Chile'!E15</f>
        <v>#N/A</v>
      </c>
      <c r="F15" s="1" t="e">
        <f>+'Raw Data - Chile'!F15</f>
        <v>#N/A</v>
      </c>
      <c r="G15" s="1">
        <f>+'Raw Data - Chile'!G15</f>
        <v>0</v>
      </c>
    </row>
    <row r="16" spans="1:13" x14ac:dyDescent="0.3">
      <c r="A16" s="1">
        <v>1944</v>
      </c>
      <c r="B16" s="1">
        <f>+'Raw Data - Chile'!B16</f>
        <v>0.61325216617466372</v>
      </c>
      <c r="C16" s="1" t="e">
        <f>+'Raw Data - Chile'!C16</f>
        <v>#N/A</v>
      </c>
      <c r="D16" s="1">
        <f>+'Raw Data - Chile'!D16</f>
        <v>0.44546226679749767</v>
      </c>
      <c r="E16" s="1" t="e">
        <f>+'Raw Data - Chile'!E16</f>
        <v>#N/A</v>
      </c>
      <c r="F16" s="1" t="e">
        <f>+'Raw Data - Chile'!F16</f>
        <v>#N/A</v>
      </c>
      <c r="G16" s="1">
        <f>+'Raw Data - Chile'!G16</f>
        <v>0</v>
      </c>
    </row>
    <row r="17" spans="1:7" x14ac:dyDescent="0.3">
      <c r="A17" s="1">
        <v>1945</v>
      </c>
      <c r="B17" s="1">
        <f>+'Raw Data - Chile'!B17</f>
        <v>0.58715014091833428</v>
      </c>
      <c r="C17" s="1" t="e">
        <f>+'Raw Data - Chile'!C17</f>
        <v>#N/A</v>
      </c>
      <c r="D17" s="1">
        <f>+'Raw Data - Chile'!D17</f>
        <v>0.44546226679749767</v>
      </c>
      <c r="E17" s="1" t="e">
        <f>+'Raw Data - Chile'!E17</f>
        <v>#N/A</v>
      </c>
      <c r="F17" s="1" t="e">
        <f>+'Raw Data - Chile'!F17</f>
        <v>#N/A</v>
      </c>
      <c r="G17" s="1">
        <f>+'Raw Data - Chile'!G17</f>
        <v>0</v>
      </c>
    </row>
    <row r="18" spans="1:7" x14ac:dyDescent="0.3">
      <c r="A18" s="1">
        <v>1946</v>
      </c>
      <c r="B18" s="1">
        <f>+'Raw Data - Chile'!B18</f>
        <v>0.46084852489448058</v>
      </c>
      <c r="C18" s="1" t="e">
        <f>+'Raw Data - Chile'!C18</f>
        <v>#N/A</v>
      </c>
      <c r="D18" s="1">
        <f>+'Raw Data - Chile'!D18</f>
        <v>0.44546226679749767</v>
      </c>
      <c r="E18" s="1" t="e">
        <f>+'Raw Data - Chile'!E18</f>
        <v>#N/A</v>
      </c>
      <c r="F18" s="1" t="e">
        <f>+'Raw Data - Chile'!F18</f>
        <v>#N/A</v>
      </c>
      <c r="G18" s="1">
        <f>+'Raw Data - Chile'!G18</f>
        <v>0</v>
      </c>
    </row>
    <row r="19" spans="1:7" x14ac:dyDescent="0.3">
      <c r="A19" s="1">
        <v>1947</v>
      </c>
      <c r="B19" s="1">
        <f>+'Raw Data - Chile'!B19</f>
        <v>0.29010097772359428</v>
      </c>
      <c r="C19" s="1" t="e">
        <f>+'Raw Data - Chile'!C19</f>
        <v>#N/A</v>
      </c>
      <c r="D19" s="1">
        <f>+'Raw Data - Chile'!D19</f>
        <v>0.44546226679749767</v>
      </c>
      <c r="E19" s="1" t="e">
        <f>+'Raw Data - Chile'!E19</f>
        <v>#N/A</v>
      </c>
      <c r="F19" s="1" t="e">
        <f>+'Raw Data - Chile'!F19</f>
        <v>#N/A</v>
      </c>
      <c r="G19" s="1">
        <f>+'Raw Data - Chile'!G19</f>
        <v>0</v>
      </c>
    </row>
    <row r="20" spans="1:7" x14ac:dyDescent="0.3">
      <c r="A20" s="1">
        <v>1948</v>
      </c>
      <c r="B20" s="1">
        <f>+'Raw Data - Chile'!B20</f>
        <v>0.20511468021464749</v>
      </c>
      <c r="C20" s="1" t="e">
        <f>+'Raw Data - Chile'!C20</f>
        <v>#N/A</v>
      </c>
      <c r="D20" s="1">
        <f>+'Raw Data - Chile'!D20</f>
        <v>0.44546226679749767</v>
      </c>
      <c r="E20" s="1" t="e">
        <f>+'Raw Data - Chile'!E20</f>
        <v>#N/A</v>
      </c>
      <c r="F20" s="1" t="e">
        <f>+'Raw Data - Chile'!F20</f>
        <v>#N/A</v>
      </c>
      <c r="G20" s="1">
        <f>+'Raw Data - Chile'!G20</f>
        <v>0</v>
      </c>
    </row>
    <row r="21" spans="1:7" x14ac:dyDescent="0.3">
      <c r="A21" s="1">
        <v>1949</v>
      </c>
      <c r="B21" s="1">
        <f>+'Raw Data - Chile'!B21</f>
        <v>0.26408831754144729</v>
      </c>
      <c r="C21" s="1" t="e">
        <f>+'Raw Data - Chile'!C21</f>
        <v>#N/A</v>
      </c>
      <c r="D21" s="1">
        <f>+'Raw Data - Chile'!D21</f>
        <v>0.44546226679749767</v>
      </c>
      <c r="E21" s="1" t="e">
        <f>+'Raw Data - Chile'!E21</f>
        <v>#N/A</v>
      </c>
      <c r="F21" s="1" t="e">
        <f>+'Raw Data - Chile'!F21</f>
        <v>#N/A</v>
      </c>
      <c r="G21" s="1">
        <f>+'Raw Data - Chile'!G21</f>
        <v>0</v>
      </c>
    </row>
    <row r="22" spans="1:7" x14ac:dyDescent="0.3">
      <c r="A22" s="1">
        <v>1950</v>
      </c>
      <c r="B22" s="1">
        <f>+'Raw Data - Chile'!B22</f>
        <v>0.24005411387618961</v>
      </c>
      <c r="C22" s="1" t="e">
        <f>+'Raw Data - Chile'!C22</f>
        <v>#N/A</v>
      </c>
      <c r="D22" s="1">
        <f>+'Raw Data - Chile'!D22</f>
        <v>0.44546226679749767</v>
      </c>
      <c r="E22" s="1" t="e">
        <f>+'Raw Data - Chile'!E22</f>
        <v>#N/A</v>
      </c>
      <c r="F22" s="1" t="e">
        <f>+'Raw Data - Chile'!F22</f>
        <v>#N/A</v>
      </c>
      <c r="G22" s="1">
        <f>+'Raw Data - Chile'!G22</f>
        <v>0</v>
      </c>
    </row>
    <row r="23" spans="1:7" x14ac:dyDescent="0.3">
      <c r="A23" s="1">
        <v>1951</v>
      </c>
      <c r="B23" s="1">
        <f>+'Raw Data - Chile'!B23</f>
        <v>0.27509703804777602</v>
      </c>
      <c r="C23" s="1" t="e">
        <f>+'Raw Data - Chile'!C23</f>
        <v>#N/A</v>
      </c>
      <c r="D23" s="1">
        <f>+'Raw Data - Chile'!D23</f>
        <v>0.44546226679749767</v>
      </c>
      <c r="E23" s="1" t="e">
        <f>+'Raw Data - Chile'!E23</f>
        <v>#N/A</v>
      </c>
      <c r="F23" s="1" t="e">
        <f>+'Raw Data - Chile'!F23</f>
        <v>#N/A</v>
      </c>
      <c r="G23" s="1">
        <f>+'Raw Data - Chile'!G23</f>
        <v>0</v>
      </c>
    </row>
    <row r="24" spans="1:7" x14ac:dyDescent="0.3">
      <c r="A24" s="1">
        <v>1952</v>
      </c>
      <c r="B24" s="1">
        <f>+'Raw Data - Chile'!B24</f>
        <v>0.28995334873591572</v>
      </c>
      <c r="C24" s="1" t="e">
        <f>+'Raw Data - Chile'!C24</f>
        <v>#N/A</v>
      </c>
      <c r="D24" s="1">
        <f>+'Raw Data - Chile'!D24</f>
        <v>0.44546226679749767</v>
      </c>
      <c r="E24" s="1" t="e">
        <f>+'Raw Data - Chile'!E24</f>
        <v>#N/A</v>
      </c>
      <c r="F24" s="1" t="e">
        <f>+'Raw Data - Chile'!F24</f>
        <v>#N/A</v>
      </c>
      <c r="G24" s="1">
        <f>+'Raw Data - Chile'!G24</f>
        <v>0</v>
      </c>
    </row>
    <row r="25" spans="1:7" x14ac:dyDescent="0.3">
      <c r="A25" s="1">
        <v>1953</v>
      </c>
      <c r="B25" s="1">
        <f>+'Raw Data - Chile'!B25</f>
        <v>0.40406237552049817</v>
      </c>
      <c r="C25" s="1" t="e">
        <f>+'Raw Data - Chile'!C25</f>
        <v>#N/A</v>
      </c>
      <c r="D25" s="1">
        <f>+'Raw Data - Chile'!D25</f>
        <v>0.44546226679749767</v>
      </c>
      <c r="E25" s="1" t="e">
        <f>+'Raw Data - Chile'!E25</f>
        <v>#N/A</v>
      </c>
      <c r="F25" s="1" t="e">
        <f>+'Raw Data - Chile'!F25</f>
        <v>#N/A</v>
      </c>
      <c r="G25" s="1">
        <f>+'Raw Data - Chile'!G25</f>
        <v>0</v>
      </c>
    </row>
    <row r="26" spans="1:7" x14ac:dyDescent="0.3">
      <c r="A26" s="1">
        <v>1954</v>
      </c>
      <c r="B26" s="1">
        <f>+'Raw Data - Chile'!B26</f>
        <v>0.36103079846524949</v>
      </c>
      <c r="C26" s="1" t="e">
        <f>+'Raw Data - Chile'!C26</f>
        <v>#N/A</v>
      </c>
      <c r="D26" s="1">
        <f>+'Raw Data - Chile'!D26</f>
        <v>0.44546226679749767</v>
      </c>
      <c r="E26" s="1" t="e">
        <f>+'Raw Data - Chile'!E26</f>
        <v>#N/A</v>
      </c>
      <c r="F26" s="1" t="e">
        <f>+'Raw Data - Chile'!F26</f>
        <v>#N/A</v>
      </c>
      <c r="G26" s="1">
        <f>+'Raw Data - Chile'!G26</f>
        <v>0</v>
      </c>
    </row>
    <row r="27" spans="1:7" x14ac:dyDescent="0.3">
      <c r="A27" s="1">
        <v>1955</v>
      </c>
      <c r="B27" s="1">
        <f>+'Raw Data - Chile'!B27</f>
        <v>0.34412567994480758</v>
      </c>
      <c r="C27" s="1" t="e">
        <f>+'Raw Data - Chile'!C27</f>
        <v>#N/A</v>
      </c>
      <c r="D27" s="1">
        <f>+'Raw Data - Chile'!D27</f>
        <v>0.44546226679749767</v>
      </c>
      <c r="E27" s="1" t="e">
        <f>+'Raw Data - Chile'!E27</f>
        <v>#N/A</v>
      </c>
      <c r="F27" s="1" t="e">
        <f>+'Raw Data - Chile'!F27</f>
        <v>#N/A</v>
      </c>
      <c r="G27" s="1">
        <f>+'Raw Data - Chile'!G27</f>
        <v>0</v>
      </c>
    </row>
    <row r="28" spans="1:7" x14ac:dyDescent="0.3">
      <c r="A28" s="1">
        <v>1956</v>
      </c>
      <c r="B28" s="1">
        <f>+'Raw Data - Chile'!B28</f>
        <v>0.42905996030809262</v>
      </c>
      <c r="C28" s="1" t="e">
        <f>+'Raw Data - Chile'!C28</f>
        <v>#N/A</v>
      </c>
      <c r="D28" s="1">
        <f>+'Raw Data - Chile'!D28</f>
        <v>0.44546226679749767</v>
      </c>
      <c r="E28" s="1" t="e">
        <f>+'Raw Data - Chile'!E28</f>
        <v>#N/A</v>
      </c>
      <c r="F28" s="1" t="e">
        <f>+'Raw Data - Chile'!F28</f>
        <v>#N/A</v>
      </c>
      <c r="G28" s="1">
        <f>+'Raw Data - Chile'!G28</f>
        <v>0</v>
      </c>
    </row>
    <row r="29" spans="1:7" x14ac:dyDescent="0.3">
      <c r="A29" s="1">
        <v>1957</v>
      </c>
      <c r="B29" s="1">
        <f>+'Raw Data - Chile'!B29</f>
        <v>0.71250645551835767</v>
      </c>
      <c r="C29" s="1" t="e">
        <f>+'Raw Data - Chile'!C29</f>
        <v>#N/A</v>
      </c>
      <c r="D29" s="1">
        <f>+'Raw Data - Chile'!D29</f>
        <v>0.44546226679749767</v>
      </c>
      <c r="E29" s="1" t="e">
        <f>+'Raw Data - Chile'!E29</f>
        <v>#N/A</v>
      </c>
      <c r="F29" s="1" t="e">
        <f>+'Raw Data - Chile'!F29</f>
        <v>#N/A</v>
      </c>
      <c r="G29" s="1">
        <f>+'Raw Data - Chile'!G29</f>
        <v>0</v>
      </c>
    </row>
    <row r="30" spans="1:7" x14ac:dyDescent="0.3">
      <c r="A30" s="1">
        <v>1958</v>
      </c>
      <c r="B30" s="1">
        <f>+'Raw Data - Chile'!B30</f>
        <v>0.73504315590269798</v>
      </c>
      <c r="C30" s="1" t="e">
        <f>+'Raw Data - Chile'!C30</f>
        <v>#N/A</v>
      </c>
      <c r="D30" s="1">
        <f>+'Raw Data - Chile'!D30</f>
        <v>0.44546226679749767</v>
      </c>
      <c r="E30" s="1" t="e">
        <f>+'Raw Data - Chile'!E30</f>
        <v>#N/A</v>
      </c>
      <c r="F30" s="1" t="e">
        <f>+'Raw Data - Chile'!F30</f>
        <v>#N/A</v>
      </c>
      <c r="G30" s="1">
        <f>+'Raw Data - Chile'!G30</f>
        <v>0</v>
      </c>
    </row>
    <row r="31" spans="1:7" x14ac:dyDescent="0.3">
      <c r="A31" s="1">
        <v>1959</v>
      </c>
      <c r="B31" s="1">
        <f>+'Raw Data - Chile'!B31</f>
        <v>0.78180207845669925</v>
      </c>
      <c r="C31" s="1" t="e">
        <f>+'Raw Data - Chile'!C31</f>
        <v>#N/A</v>
      </c>
      <c r="D31" s="1">
        <f>+'Raw Data - Chile'!D31</f>
        <v>0.44546226679749767</v>
      </c>
      <c r="E31" s="1" t="e">
        <f>+'Raw Data - Chile'!E31</f>
        <v>#N/A</v>
      </c>
      <c r="F31" s="1" t="e">
        <f>+'Raw Data - Chile'!F31</f>
        <v>#N/A</v>
      </c>
      <c r="G31" s="1">
        <f>+'Raw Data - Chile'!G31</f>
        <v>0</v>
      </c>
    </row>
    <row r="32" spans="1:7" x14ac:dyDescent="0.3">
      <c r="A32" s="1">
        <v>1960</v>
      </c>
      <c r="B32" s="1">
        <f>+'Raw Data - Chile'!B32</f>
        <v>0.74067984607586845</v>
      </c>
      <c r="C32" s="1" t="e">
        <f>+'Raw Data - Chile'!C32</f>
        <v>#N/A</v>
      </c>
      <c r="D32" s="1">
        <f>+'Raw Data - Chile'!D32</f>
        <v>0.44546226679749767</v>
      </c>
      <c r="E32" s="1" t="e">
        <f>+'Raw Data - Chile'!E32</f>
        <v>#N/A</v>
      </c>
      <c r="F32" s="1" t="e">
        <f>+'Raw Data - Chile'!F32</f>
        <v>#N/A</v>
      </c>
      <c r="G32" s="1">
        <f>+'Raw Data - Chile'!G32</f>
        <v>0</v>
      </c>
    </row>
    <row r="33" spans="1:7" x14ac:dyDescent="0.3">
      <c r="A33" s="1">
        <v>1961</v>
      </c>
      <c r="B33" s="1">
        <f>+'Raw Data - Chile'!B33</f>
        <v>0.72349010340318309</v>
      </c>
      <c r="C33" s="1" t="e">
        <f>+'Raw Data - Chile'!C33</f>
        <v>#N/A</v>
      </c>
      <c r="D33" s="1">
        <f>+'Raw Data - Chile'!D33</f>
        <v>0.44546226679749767</v>
      </c>
      <c r="E33" s="1" t="e">
        <f>+'Raw Data - Chile'!E33</f>
        <v>#N/A</v>
      </c>
      <c r="F33" s="1" t="e">
        <f>+'Raw Data - Chile'!F33</f>
        <v>#N/A</v>
      </c>
      <c r="G33" s="1">
        <f>+'Raw Data - Chile'!G33</f>
        <v>0</v>
      </c>
    </row>
    <row r="34" spans="1:7" x14ac:dyDescent="0.3">
      <c r="A34" s="1">
        <v>1962</v>
      </c>
      <c r="B34" s="1">
        <f>+'Raw Data - Chile'!B34</f>
        <v>0.78076074624523584</v>
      </c>
      <c r="C34" s="1" t="e">
        <f>+'Raw Data - Chile'!C34</f>
        <v>#N/A</v>
      </c>
      <c r="D34" s="1">
        <f>+'Raw Data - Chile'!D34</f>
        <v>0.44546226679749767</v>
      </c>
      <c r="E34" s="1" t="e">
        <f>+'Raw Data - Chile'!E34</f>
        <v>#N/A</v>
      </c>
      <c r="F34" s="1" t="e">
        <f>+'Raw Data - Chile'!F34</f>
        <v>#N/A</v>
      </c>
      <c r="G34" s="1">
        <f>+'Raw Data - Chile'!G34</f>
        <v>0</v>
      </c>
    </row>
    <row r="35" spans="1:7" x14ac:dyDescent="0.3">
      <c r="A35" s="1">
        <v>1963</v>
      </c>
      <c r="B35" s="1">
        <f>+'Raw Data - Chile'!B35</f>
        <v>0.59595588760346874</v>
      </c>
      <c r="C35" s="1" t="e">
        <f>+'Raw Data - Chile'!C35</f>
        <v>#N/A</v>
      </c>
      <c r="D35" s="1">
        <f>+'Raw Data - Chile'!D35</f>
        <v>0.44546226679749767</v>
      </c>
      <c r="E35" s="1" t="e">
        <f>+'Raw Data - Chile'!E35</f>
        <v>#N/A</v>
      </c>
      <c r="F35" s="1" t="e">
        <f>+'Raw Data - Chile'!F35</f>
        <v>#N/A</v>
      </c>
      <c r="G35" s="1">
        <f>+'Raw Data - Chile'!G35</f>
        <v>0</v>
      </c>
    </row>
    <row r="36" spans="1:7" x14ac:dyDescent="0.3">
      <c r="A36" s="1">
        <v>1964</v>
      </c>
      <c r="B36" s="1">
        <f>+'Raw Data - Chile'!B36</f>
        <v>0.57024770022859206</v>
      </c>
      <c r="C36" s="1" t="e">
        <f>+'Raw Data - Chile'!C36</f>
        <v>#N/A</v>
      </c>
      <c r="D36" s="1">
        <f>+'Raw Data - Chile'!D36</f>
        <v>0.44546226679749767</v>
      </c>
      <c r="E36" s="1" t="e">
        <f>+'Raw Data - Chile'!E36</f>
        <v>#N/A</v>
      </c>
      <c r="F36" s="1" t="e">
        <f>+'Raw Data - Chile'!F36</f>
        <v>#N/A</v>
      </c>
      <c r="G36" s="1">
        <f>+'Raw Data - Chile'!G36</f>
        <v>0</v>
      </c>
    </row>
    <row r="37" spans="1:7" x14ac:dyDescent="0.3">
      <c r="A37" s="1">
        <v>1965</v>
      </c>
      <c r="B37" s="1">
        <f>+'Raw Data - Chile'!B37</f>
        <v>0.41856780654151382</v>
      </c>
      <c r="C37" s="1" t="e">
        <f>+'Raw Data - Chile'!C37</f>
        <v>#N/A</v>
      </c>
      <c r="D37" s="1">
        <f>+'Raw Data - Chile'!D37</f>
        <v>0.44546226679749767</v>
      </c>
      <c r="E37" s="1" t="e">
        <f>+'Raw Data - Chile'!E37</f>
        <v>#N/A</v>
      </c>
      <c r="F37" s="1" t="e">
        <f>+'Raw Data - Chile'!F37</f>
        <v>#N/A</v>
      </c>
      <c r="G37" s="1">
        <f>+'Raw Data - Chile'!G37</f>
        <v>0</v>
      </c>
    </row>
    <row r="38" spans="1:7" x14ac:dyDescent="0.3">
      <c r="A38" s="1">
        <v>1966</v>
      </c>
      <c r="B38" s="1">
        <f>+'Raw Data - Chile'!B38</f>
        <v>0.34781877347980711</v>
      </c>
      <c r="C38" s="1" t="e">
        <f>+'Raw Data - Chile'!C38</f>
        <v>#N/A</v>
      </c>
      <c r="D38" s="1">
        <f>+'Raw Data - Chile'!D38</f>
        <v>0.44546226679749767</v>
      </c>
      <c r="E38" s="1" t="e">
        <f>+'Raw Data - Chile'!E38</f>
        <v>#N/A</v>
      </c>
      <c r="F38" s="1" t="e">
        <f>+'Raw Data - Chile'!F38</f>
        <v>#N/A</v>
      </c>
      <c r="G38" s="1">
        <f>+'Raw Data - Chile'!G38</f>
        <v>0</v>
      </c>
    </row>
    <row r="39" spans="1:7" x14ac:dyDescent="0.3">
      <c r="A39" s="1">
        <v>1967</v>
      </c>
      <c r="B39" s="1">
        <f>+'Raw Data - Chile'!B39</f>
        <v>0.31833761343320122</v>
      </c>
      <c r="C39" s="1" t="e">
        <f>+'Raw Data - Chile'!C39</f>
        <v>#N/A</v>
      </c>
      <c r="D39" s="1">
        <f>+'Raw Data - Chile'!D39</f>
        <v>0.44546226679749767</v>
      </c>
      <c r="E39" s="1" t="e">
        <f>+'Raw Data - Chile'!E39</f>
        <v>#N/A</v>
      </c>
      <c r="F39" s="1" t="e">
        <f>+'Raw Data - Chile'!F39</f>
        <v>#N/A</v>
      </c>
      <c r="G39" s="1">
        <f>+'Raw Data - Chile'!G39</f>
        <v>0</v>
      </c>
    </row>
    <row r="40" spans="1:7" x14ac:dyDescent="0.3">
      <c r="A40" s="1">
        <v>1968</v>
      </c>
      <c r="B40" s="1">
        <f>+'Raw Data - Chile'!B40</f>
        <v>0.33248150044683178</v>
      </c>
      <c r="C40" s="1" t="e">
        <f>+'Raw Data - Chile'!C40</f>
        <v>#N/A</v>
      </c>
      <c r="D40" s="1">
        <f>+'Raw Data - Chile'!D40</f>
        <v>0.44546226679749767</v>
      </c>
      <c r="E40" s="1" t="e">
        <f>+'Raw Data - Chile'!E40</f>
        <v>#N/A</v>
      </c>
      <c r="F40" s="1" t="e">
        <f>+'Raw Data - Chile'!F40</f>
        <v>#N/A</v>
      </c>
      <c r="G40" s="1">
        <f>+'Raw Data - Chile'!G40</f>
        <v>0</v>
      </c>
    </row>
    <row r="41" spans="1:7" x14ac:dyDescent="0.3">
      <c r="A41" s="1">
        <v>1969</v>
      </c>
      <c r="B41" s="1">
        <f>+'Raw Data - Chile'!B41</f>
        <v>-2.03650248811416E-2</v>
      </c>
      <c r="C41" s="1" t="e">
        <f>+'Raw Data - Chile'!C41</f>
        <v>#N/A</v>
      </c>
      <c r="D41" s="1">
        <f>+'Raw Data - Chile'!D41</f>
        <v>0.44546226679749767</v>
      </c>
      <c r="E41" s="1" t="e">
        <f>+'Raw Data - Chile'!E41</f>
        <v>#N/A</v>
      </c>
      <c r="F41" s="1" t="e">
        <f>+'Raw Data - Chile'!F41</f>
        <v>#N/A</v>
      </c>
      <c r="G41" s="1">
        <f>+'Raw Data - Chile'!G41</f>
        <v>0</v>
      </c>
    </row>
    <row r="42" spans="1:7" x14ac:dyDescent="0.3">
      <c r="A42" s="1">
        <v>1970</v>
      </c>
      <c r="B42" s="1">
        <f>+'Raw Data - Chile'!B42</f>
        <v>5.4923463596041097E-2</v>
      </c>
      <c r="C42" s="1" t="e">
        <f>+'Raw Data - Chile'!C42</f>
        <v>#N/A</v>
      </c>
      <c r="D42" s="1">
        <f>+'Raw Data - Chile'!D42</f>
        <v>0.44546226679749767</v>
      </c>
      <c r="E42" s="1" t="e">
        <f>+'Raw Data - Chile'!E42</f>
        <v>#N/A</v>
      </c>
      <c r="F42" s="1" t="e">
        <f>+'Raw Data - Chile'!F42</f>
        <v>#N/A</v>
      </c>
      <c r="G42" s="1">
        <f>+'Raw Data - Chile'!G42</f>
        <v>0</v>
      </c>
    </row>
    <row r="43" spans="1:7" x14ac:dyDescent="0.3">
      <c r="A43" s="1">
        <v>1971</v>
      </c>
      <c r="B43" s="1">
        <f>+'Raw Data - Chile'!B43</f>
        <v>0.5598482340202211</v>
      </c>
      <c r="C43" s="1" t="e">
        <f>+'Raw Data - Chile'!C43</f>
        <v>#N/A</v>
      </c>
      <c r="D43" s="1">
        <f>+'Raw Data - Chile'!D43</f>
        <v>0.44546226679749767</v>
      </c>
      <c r="E43" s="1" t="e">
        <f>+'Raw Data - Chile'!E43</f>
        <v>#N/A</v>
      </c>
      <c r="F43" s="1" t="e">
        <f>+'Raw Data - Chile'!F43</f>
        <v>#N/A</v>
      </c>
      <c r="G43" s="1">
        <f>+'Raw Data - Chile'!G43</f>
        <v>0</v>
      </c>
    </row>
    <row r="44" spans="1:7" x14ac:dyDescent="0.3">
      <c r="A44" s="1">
        <v>1972</v>
      </c>
      <c r="B44" s="1">
        <f>+'Raw Data - Chile'!B44</f>
        <v>0.60916846106629996</v>
      </c>
      <c r="C44" s="1" t="e">
        <f>+'Raw Data - Chile'!C44</f>
        <v>#N/A</v>
      </c>
      <c r="D44" s="1">
        <f>+'Raw Data - Chile'!D44</f>
        <v>0.44546226679749767</v>
      </c>
      <c r="E44" s="1" t="e">
        <f>+'Raw Data - Chile'!E44</f>
        <v>#N/A</v>
      </c>
      <c r="F44" s="1" t="e">
        <f>+'Raw Data - Chile'!F44</f>
        <v>#N/A</v>
      </c>
      <c r="G44" s="1">
        <f>+'Raw Data - Chile'!G44</f>
        <v>0</v>
      </c>
    </row>
    <row r="45" spans="1:7" x14ac:dyDescent="0.3">
      <c r="A45" s="1">
        <v>1973</v>
      </c>
      <c r="B45" s="1">
        <f>+'Raw Data - Chile'!B45</f>
        <v>0.62276135818717593</v>
      </c>
      <c r="C45" s="1" t="e">
        <f>+'Raw Data - Chile'!C45</f>
        <v>#N/A</v>
      </c>
      <c r="D45" s="1">
        <f>+'Raw Data - Chile'!D45</f>
        <v>0.44546226679749767</v>
      </c>
      <c r="E45" s="1" t="e">
        <f>+'Raw Data - Chile'!E45</f>
        <v>#N/A</v>
      </c>
      <c r="F45" s="1" t="e">
        <f>+'Raw Data - Chile'!F45</f>
        <v>#N/A</v>
      </c>
      <c r="G45" s="1">
        <f>+'Raw Data - Chile'!G45</f>
        <v>0</v>
      </c>
    </row>
    <row r="46" spans="1:7" x14ac:dyDescent="0.3">
      <c r="A46" s="1">
        <v>1974</v>
      </c>
      <c r="B46" s="1">
        <f>+'Raw Data - Chile'!B46</f>
        <v>0.64475928251987524</v>
      </c>
      <c r="C46" s="1" t="e">
        <f>+'Raw Data - Chile'!C46</f>
        <v>#N/A</v>
      </c>
      <c r="D46" s="1">
        <f>+'Raw Data - Chile'!D46</f>
        <v>0.44546226679749767</v>
      </c>
      <c r="E46" s="1" t="e">
        <f>+'Raw Data - Chile'!E46</f>
        <v>#N/A</v>
      </c>
      <c r="F46" s="1" t="e">
        <f>+'Raw Data - Chile'!F46</f>
        <v>#N/A</v>
      </c>
      <c r="G46" s="1">
        <f>+'Raw Data - Chile'!G46</f>
        <v>0</v>
      </c>
    </row>
    <row r="47" spans="1:7" x14ac:dyDescent="0.3">
      <c r="A47" s="1">
        <v>1975</v>
      </c>
      <c r="B47" s="1">
        <f>+'Raw Data - Chile'!B47</f>
        <v>0.50896646343763607</v>
      </c>
      <c r="C47" s="1" t="e">
        <f>+'Raw Data - Chile'!C47</f>
        <v>#N/A</v>
      </c>
      <c r="D47" s="1">
        <f>+'Raw Data - Chile'!D47</f>
        <v>0.44546226679749767</v>
      </c>
      <c r="E47" s="1" t="e">
        <f>+'Raw Data - Chile'!E47</f>
        <v>#N/A</v>
      </c>
      <c r="F47" s="1" t="e">
        <f>+'Raw Data - Chile'!F47</f>
        <v>#N/A</v>
      </c>
      <c r="G47" s="1">
        <f>+'Raw Data - Chile'!G47</f>
        <v>0</v>
      </c>
    </row>
    <row r="48" spans="1:7" x14ac:dyDescent="0.3">
      <c r="A48" s="1">
        <v>1976</v>
      </c>
      <c r="B48" s="1">
        <f>+'Raw Data - Chile'!B48</f>
        <v>0.5921765110745485</v>
      </c>
      <c r="C48" s="1" t="e">
        <f>+'Raw Data - Chile'!C48</f>
        <v>#N/A</v>
      </c>
      <c r="D48" s="1">
        <f>+'Raw Data - Chile'!D48</f>
        <v>0.44546226679749767</v>
      </c>
      <c r="E48" s="1" t="e">
        <f>+'Raw Data - Chile'!E48</f>
        <v>#N/A</v>
      </c>
      <c r="F48" s="1" t="e">
        <f>+'Raw Data - Chile'!F48</f>
        <v>#N/A</v>
      </c>
      <c r="G48" s="1">
        <f>+'Raw Data - Chile'!G48</f>
        <v>0</v>
      </c>
    </row>
    <row r="49" spans="1:7" x14ac:dyDescent="0.3">
      <c r="A49" s="1">
        <v>1977</v>
      </c>
      <c r="B49" s="1">
        <f>+'Raw Data - Chile'!B49</f>
        <v>0.58568739038550865</v>
      </c>
      <c r="C49" s="1" t="e">
        <f>+'Raw Data - Chile'!C49</f>
        <v>#N/A</v>
      </c>
      <c r="D49" s="1">
        <f>+'Raw Data - Chile'!D49</f>
        <v>0.44546226679749767</v>
      </c>
      <c r="E49" s="1" t="e">
        <f>+'Raw Data - Chile'!E49</f>
        <v>#N/A</v>
      </c>
      <c r="F49" s="1" t="e">
        <f>+'Raw Data - Chile'!F49</f>
        <v>#N/A</v>
      </c>
      <c r="G49" s="1">
        <f>+'Raw Data - Chile'!G49</f>
        <v>0</v>
      </c>
    </row>
    <row r="50" spans="1:7" x14ac:dyDescent="0.3">
      <c r="A50" s="1">
        <v>1978</v>
      </c>
      <c r="B50" s="1">
        <f>+'Raw Data - Chile'!B50</f>
        <v>0.58746201818766941</v>
      </c>
      <c r="C50" s="1" t="e">
        <f>+'Raw Data - Chile'!C50</f>
        <v>#N/A</v>
      </c>
      <c r="D50" s="1">
        <f>+'Raw Data - Chile'!D50</f>
        <v>0.44546226679749767</v>
      </c>
      <c r="E50" s="1" t="e">
        <f>+'Raw Data - Chile'!E50</f>
        <v>#N/A</v>
      </c>
      <c r="F50" s="1" t="e">
        <f>+'Raw Data - Chile'!F50</f>
        <v>#N/A</v>
      </c>
      <c r="G50" s="1">
        <f>+'Raw Data - Chile'!G50</f>
        <v>0</v>
      </c>
    </row>
    <row r="51" spans="1:7" x14ac:dyDescent="0.3">
      <c r="A51" s="1">
        <v>1979</v>
      </c>
      <c r="B51" s="1">
        <f>+'Raw Data - Chile'!B51</f>
        <v>0.58813179391042791</v>
      </c>
      <c r="C51" s="1" t="e">
        <f>+'Raw Data - Chile'!C51</f>
        <v>#N/A</v>
      </c>
      <c r="D51" s="1">
        <f>+'Raw Data - Chile'!D51</f>
        <v>0.44546226679749767</v>
      </c>
      <c r="E51" s="1" t="e">
        <f>+'Raw Data - Chile'!E51</f>
        <v>#N/A</v>
      </c>
      <c r="F51" s="1" t="e">
        <f>+'Raw Data - Chile'!F51</f>
        <v>#N/A</v>
      </c>
      <c r="G51" s="1">
        <f>+'Raw Data - Chile'!G51</f>
        <v>0</v>
      </c>
    </row>
    <row r="52" spans="1:7" x14ac:dyDescent="0.3">
      <c r="A52" s="1">
        <v>1980</v>
      </c>
      <c r="B52" s="1">
        <f>+'Raw Data - Chile'!B52</f>
        <v>0.4914706640974964</v>
      </c>
      <c r="C52" s="1" t="e">
        <f>+'Raw Data - Chile'!C52</f>
        <v>#N/A</v>
      </c>
      <c r="D52" s="1">
        <f>+'Raw Data - Chile'!D52</f>
        <v>0.44546226679749767</v>
      </c>
      <c r="E52" s="1" t="e">
        <f>+'Raw Data - Chile'!E52</f>
        <v>#N/A</v>
      </c>
      <c r="F52" s="1" t="e">
        <f>+'Raw Data - Chile'!F52</f>
        <v>#N/A</v>
      </c>
      <c r="G52" s="1">
        <f>+'Raw Data - Chile'!G52</f>
        <v>0</v>
      </c>
    </row>
    <row r="53" spans="1:7" x14ac:dyDescent="0.3">
      <c r="A53" s="1">
        <v>1981</v>
      </c>
      <c r="B53" s="1">
        <f>+'Raw Data - Chile'!B53</f>
        <v>0.47442395680325811</v>
      </c>
      <c r="C53" s="1" t="e">
        <f>+'Raw Data - Chile'!C53</f>
        <v>#N/A</v>
      </c>
      <c r="D53" s="1">
        <f>+'Raw Data - Chile'!D53</f>
        <v>0.44546226679749767</v>
      </c>
      <c r="E53" s="1" t="e">
        <f>+'Raw Data - Chile'!E53</f>
        <v>#N/A</v>
      </c>
      <c r="F53" s="1" t="e">
        <f>+'Raw Data - Chile'!F53</f>
        <v>#N/A</v>
      </c>
      <c r="G53" s="1">
        <f>+'Raw Data - Chile'!G53</f>
        <v>0</v>
      </c>
    </row>
    <row r="54" spans="1:7" x14ac:dyDescent="0.3">
      <c r="A54" s="1">
        <v>1982</v>
      </c>
      <c r="B54" s="1">
        <f>+'Raw Data - Chile'!B54</f>
        <v>0.35816230880183081</v>
      </c>
      <c r="C54" s="1" t="e">
        <f>+'Raw Data - Chile'!C54</f>
        <v>#N/A</v>
      </c>
      <c r="D54" s="1">
        <f>+'Raw Data - Chile'!D54</f>
        <v>0.44546226679749767</v>
      </c>
      <c r="E54" s="1" t="e">
        <f>+'Raw Data - Chile'!E54</f>
        <v>#N/A</v>
      </c>
      <c r="F54" s="1" t="e">
        <f>+'Raw Data - Chile'!F54</f>
        <v>#N/A</v>
      </c>
      <c r="G54" s="1">
        <f>+'Raw Data - Chile'!G54</f>
        <v>0</v>
      </c>
    </row>
    <row r="55" spans="1:7" x14ac:dyDescent="0.3">
      <c r="A55" s="1">
        <v>1983</v>
      </c>
      <c r="B55" s="1">
        <f>+'Raw Data - Chile'!B55</f>
        <v>0.49755497314711661</v>
      </c>
      <c r="C55" s="1" t="e">
        <f>+'Raw Data - Chile'!C55</f>
        <v>#N/A</v>
      </c>
      <c r="D55" s="1">
        <f>+'Raw Data - Chile'!D55</f>
        <v>0.44546226679749767</v>
      </c>
      <c r="E55" s="1" t="e">
        <f>+'Raw Data - Chile'!E55</f>
        <v>#N/A</v>
      </c>
      <c r="F55" s="1" t="e">
        <f>+'Raw Data - Chile'!F55</f>
        <v>#N/A</v>
      </c>
      <c r="G55" s="1">
        <f>+'Raw Data - Chile'!G55</f>
        <v>0</v>
      </c>
    </row>
    <row r="56" spans="1:7" x14ac:dyDescent="0.3">
      <c r="A56" s="1">
        <v>1984</v>
      </c>
      <c r="B56" s="1">
        <f>+'Raw Data - Chile'!B56</f>
        <v>0.45309367441565401</v>
      </c>
      <c r="C56" s="1" t="e">
        <f>+'Raw Data - Chile'!C56</f>
        <v>#N/A</v>
      </c>
      <c r="D56" s="1">
        <f>+'Raw Data - Chile'!D56</f>
        <v>0.44546226679749767</v>
      </c>
      <c r="E56" s="1" t="e">
        <f>+'Raw Data - Chile'!E56</f>
        <v>#N/A</v>
      </c>
      <c r="F56" s="1" t="e">
        <f>+'Raw Data - Chile'!F56</f>
        <v>#N/A</v>
      </c>
      <c r="G56" s="1">
        <f>+'Raw Data - Chile'!G56</f>
        <v>0</v>
      </c>
    </row>
    <row r="57" spans="1:7" x14ac:dyDescent="0.3">
      <c r="A57" s="1">
        <v>1985</v>
      </c>
      <c r="B57" s="1">
        <f>+'Raw Data - Chile'!B57</f>
        <v>0.53740925694874342</v>
      </c>
      <c r="C57" s="1" t="e">
        <f>+'Raw Data - Chile'!C57</f>
        <v>#N/A</v>
      </c>
      <c r="D57" s="1">
        <f>+'Raw Data - Chile'!D57</f>
        <v>0.44546226679749767</v>
      </c>
      <c r="E57" s="1" t="e">
        <f>+'Raw Data - Chile'!E57</f>
        <v>#N/A</v>
      </c>
      <c r="F57" s="1" t="e">
        <f>+'Raw Data - Chile'!F57</f>
        <v>#N/A</v>
      </c>
      <c r="G57" s="1">
        <f>+'Raw Data - Chile'!G57</f>
        <v>0</v>
      </c>
    </row>
    <row r="58" spans="1:7" x14ac:dyDescent="0.3">
      <c r="A58" s="1">
        <v>1986</v>
      </c>
      <c r="B58" s="1">
        <f>+'Raw Data - Chile'!B58</f>
        <v>0.3557293918289321</v>
      </c>
      <c r="C58" s="1" t="e">
        <f>+'Raw Data - Chile'!C58</f>
        <v>#N/A</v>
      </c>
      <c r="D58" s="1">
        <f>+'Raw Data - Chile'!D58</f>
        <v>0.44546226679749767</v>
      </c>
      <c r="E58" s="1" t="e">
        <f>+'Raw Data - Chile'!E58</f>
        <v>#N/A</v>
      </c>
      <c r="F58" s="1" t="e">
        <f>+'Raw Data - Chile'!F58</f>
        <v>#N/A</v>
      </c>
      <c r="G58" s="1">
        <f>+'Raw Data - Chile'!G58</f>
        <v>0</v>
      </c>
    </row>
    <row r="59" spans="1:7" x14ac:dyDescent="0.3">
      <c r="A59" s="1">
        <v>1987</v>
      </c>
      <c r="B59" s="1">
        <f>+'Raw Data - Chile'!B59</f>
        <v>0.36435571716012471</v>
      </c>
      <c r="C59" s="1" t="e">
        <f>+'Raw Data - Chile'!C59</f>
        <v>#N/A</v>
      </c>
      <c r="D59" s="1">
        <f>+'Raw Data - Chile'!D59</f>
        <v>0.44546226679749767</v>
      </c>
      <c r="E59" s="1" t="e">
        <f>+'Raw Data - Chile'!E59</f>
        <v>#N/A</v>
      </c>
      <c r="F59" s="1" t="e">
        <f>+'Raw Data - Chile'!F59</f>
        <v>#N/A</v>
      </c>
      <c r="G59" s="1">
        <f>+'Raw Data - Chile'!G59</f>
        <v>0</v>
      </c>
    </row>
    <row r="60" spans="1:7" x14ac:dyDescent="0.3">
      <c r="A60" s="1">
        <v>1988</v>
      </c>
      <c r="B60" s="1">
        <f>+'Raw Data - Chile'!B60</f>
        <v>0.2386000207408579</v>
      </c>
      <c r="C60" s="1" t="e">
        <f>+'Raw Data - Chile'!C60</f>
        <v>#N/A</v>
      </c>
      <c r="D60" s="1">
        <f>+'Raw Data - Chile'!D60</f>
        <v>0.44546226679749767</v>
      </c>
      <c r="E60" s="1" t="e">
        <f>+'Raw Data - Chile'!E60</f>
        <v>#N/A</v>
      </c>
      <c r="F60" s="1" t="e">
        <f>+'Raw Data - Chile'!F60</f>
        <v>#N/A</v>
      </c>
      <c r="G60" s="1">
        <f>+'Raw Data - Chile'!G60</f>
        <v>0</v>
      </c>
    </row>
    <row r="61" spans="1:7" x14ac:dyDescent="0.3">
      <c r="A61" s="1">
        <v>1989</v>
      </c>
      <c r="B61" s="1">
        <f>+'Raw Data - Chile'!B61</f>
        <v>0.2185197189129644</v>
      </c>
      <c r="C61" s="1" t="e">
        <f>+'Raw Data - Chile'!C61</f>
        <v>#N/A</v>
      </c>
      <c r="D61" s="1">
        <f>+'Raw Data - Chile'!D61</f>
        <v>0.44546226679749767</v>
      </c>
      <c r="E61" s="1" t="e">
        <f>+'Raw Data - Chile'!E61</f>
        <v>#N/A</v>
      </c>
      <c r="F61" s="1" t="e">
        <f>+'Raw Data - Chile'!F61</f>
        <v>#N/A</v>
      </c>
      <c r="G61" s="1">
        <f>+'Raw Data - Chile'!G61</f>
        <v>0</v>
      </c>
    </row>
    <row r="62" spans="1:7" x14ac:dyDescent="0.3">
      <c r="A62" s="1">
        <v>1990</v>
      </c>
      <c r="B62" s="1">
        <f>+'Raw Data - Chile'!B62</f>
        <v>0.33615304853640082</v>
      </c>
      <c r="C62" s="1" t="e">
        <f>+'Raw Data - Chile'!C62</f>
        <v>#N/A</v>
      </c>
      <c r="D62" s="1">
        <f>+'Raw Data - Chile'!D62</f>
        <v>0.44546226679749767</v>
      </c>
      <c r="E62" s="1" t="e">
        <f>+'Raw Data - Chile'!E62</f>
        <v>#N/A</v>
      </c>
      <c r="F62" s="1" t="e">
        <f>+'Raw Data - Chile'!F62</f>
        <v>#N/A</v>
      </c>
      <c r="G62" s="1">
        <f>+'Raw Data - Chile'!G62</f>
        <v>0</v>
      </c>
    </row>
    <row r="63" spans="1:7" x14ac:dyDescent="0.3">
      <c r="A63" s="1">
        <v>1991</v>
      </c>
      <c r="B63" s="1">
        <f>+'Raw Data - Chile'!B63</f>
        <v>0.10084859621749261</v>
      </c>
      <c r="C63" s="1" t="e">
        <f>+'Raw Data - Chile'!C63</f>
        <v>#N/A</v>
      </c>
      <c r="D63" s="1" t="e">
        <f>+'Raw Data - Chile'!D63</f>
        <v>#N/A</v>
      </c>
      <c r="E63" s="1">
        <f>+'Raw Data - Chile'!E63</f>
        <v>5.7446687782188657E-2</v>
      </c>
      <c r="F63" s="1" t="e">
        <f>+'Raw Data - Chile'!F63</f>
        <v>#N/A</v>
      </c>
      <c r="G63" s="1">
        <f>+'Raw Data - Chile'!G63</f>
        <v>0</v>
      </c>
    </row>
    <row r="64" spans="1:7" x14ac:dyDescent="0.3">
      <c r="A64" s="1">
        <v>1992</v>
      </c>
      <c r="B64" s="1">
        <f>+'Raw Data - Chile'!B64</f>
        <v>0.26215893932006218</v>
      </c>
      <c r="C64" s="1" t="e">
        <f>+'Raw Data - Chile'!C64</f>
        <v>#N/A</v>
      </c>
      <c r="D64" s="1" t="e">
        <f>+'Raw Data - Chile'!D64</f>
        <v>#N/A</v>
      </c>
      <c r="E64" s="1">
        <f>+'Raw Data - Chile'!E64</f>
        <v>5.7446687782188657E-2</v>
      </c>
      <c r="F64" s="1" t="e">
        <f>+'Raw Data - Chile'!F64</f>
        <v>#N/A</v>
      </c>
      <c r="G64" s="1">
        <f>+'Raw Data - Chile'!G64</f>
        <v>0</v>
      </c>
    </row>
    <row r="65" spans="1:7" x14ac:dyDescent="0.3">
      <c r="A65" s="1">
        <v>1993</v>
      </c>
      <c r="B65" s="1">
        <f>+'Raw Data - Chile'!B65</f>
        <v>9.2605909343571394E-2</v>
      </c>
      <c r="C65" s="1" t="e">
        <f>+'Raw Data - Chile'!C65</f>
        <v>#N/A</v>
      </c>
      <c r="D65" s="1" t="e">
        <f>+'Raw Data - Chile'!D65</f>
        <v>#N/A</v>
      </c>
      <c r="E65" s="1">
        <f>+'Raw Data - Chile'!E65</f>
        <v>5.7446687782188657E-2</v>
      </c>
      <c r="F65" s="1" t="e">
        <f>+'Raw Data - Chile'!F65</f>
        <v>#N/A</v>
      </c>
      <c r="G65" s="1">
        <f>+'Raw Data - Chile'!G65</f>
        <v>0</v>
      </c>
    </row>
    <row r="66" spans="1:7" x14ac:dyDescent="0.3">
      <c r="A66" s="1">
        <v>1994</v>
      </c>
      <c r="B66" s="1">
        <f>+'Raw Data - Chile'!B66</f>
        <v>0.131042565628575</v>
      </c>
      <c r="C66" s="1" t="e">
        <f>+'Raw Data - Chile'!C66</f>
        <v>#N/A</v>
      </c>
      <c r="D66" s="1" t="e">
        <f>+'Raw Data - Chile'!D66</f>
        <v>#N/A</v>
      </c>
      <c r="E66" s="1">
        <f>+'Raw Data - Chile'!E66</f>
        <v>5.7446687782188657E-2</v>
      </c>
      <c r="F66" s="1" t="e">
        <f>+'Raw Data - Chile'!F66</f>
        <v>#N/A</v>
      </c>
      <c r="G66" s="1">
        <f>+'Raw Data - Chile'!G66</f>
        <v>0</v>
      </c>
    </row>
    <row r="67" spans="1:7" x14ac:dyDescent="0.3">
      <c r="A67" s="1">
        <v>1995</v>
      </c>
      <c r="B67" s="1">
        <f>+'Raw Data - Chile'!B67</f>
        <v>9.2645005354042201E-2</v>
      </c>
      <c r="C67" s="1" t="e">
        <f>+'Raw Data - Chile'!C67</f>
        <v>#N/A</v>
      </c>
      <c r="D67" s="1" t="e">
        <f>+'Raw Data - Chile'!D67</f>
        <v>#N/A</v>
      </c>
      <c r="E67" s="1">
        <f>+'Raw Data - Chile'!E67</f>
        <v>5.7446687782188657E-2</v>
      </c>
      <c r="F67" s="1" t="e">
        <f>+'Raw Data - Chile'!F67</f>
        <v>#N/A</v>
      </c>
      <c r="G67" s="1">
        <f>+'Raw Data - Chile'!G67</f>
        <v>0</v>
      </c>
    </row>
    <row r="68" spans="1:7" x14ac:dyDescent="0.3">
      <c r="A68" s="1">
        <v>1996</v>
      </c>
      <c r="B68" s="1">
        <f>+'Raw Data - Chile'!B68</f>
        <v>7.9475162429300694E-2</v>
      </c>
      <c r="C68" s="1" t="e">
        <f>+'Raw Data - Chile'!C68</f>
        <v>#N/A</v>
      </c>
      <c r="D68" s="1" t="e">
        <f>+'Raw Data - Chile'!D68</f>
        <v>#N/A</v>
      </c>
      <c r="E68" s="1">
        <f>+'Raw Data - Chile'!E68</f>
        <v>5.7446687782188657E-2</v>
      </c>
      <c r="F68" s="1" t="e">
        <f>+'Raw Data - Chile'!F68</f>
        <v>#N/A</v>
      </c>
      <c r="G68" s="1">
        <f>+'Raw Data - Chile'!G68</f>
        <v>0</v>
      </c>
    </row>
    <row r="69" spans="1:7" x14ac:dyDescent="0.3">
      <c r="A69" s="1">
        <v>1997</v>
      </c>
      <c r="B69" s="1">
        <f>+'Raw Data - Chile'!B69</f>
        <v>5.7662464809029201E-2</v>
      </c>
      <c r="C69" s="1" t="e">
        <f>+'Raw Data - Chile'!C69</f>
        <v>#N/A</v>
      </c>
      <c r="D69" s="1" t="e">
        <f>+'Raw Data - Chile'!D69</f>
        <v>#N/A</v>
      </c>
      <c r="E69" s="1">
        <f>+'Raw Data - Chile'!E69</f>
        <v>5.7446687782188657E-2</v>
      </c>
      <c r="F69" s="1" t="e">
        <f>+'Raw Data - Chile'!F69</f>
        <v>#N/A</v>
      </c>
      <c r="G69" s="1">
        <f>+'Raw Data - Chile'!G69</f>
        <v>0</v>
      </c>
    </row>
    <row r="70" spans="1:7" x14ac:dyDescent="0.3">
      <c r="A70" s="1">
        <v>1998</v>
      </c>
      <c r="B70" s="1">
        <f>+'Raw Data - Chile'!B70</f>
        <v>0.30062897927424492</v>
      </c>
      <c r="C70" s="1" t="e">
        <f>+'Raw Data - Chile'!C70</f>
        <v>#N/A</v>
      </c>
      <c r="D70" s="1" t="e">
        <f>+'Raw Data - Chile'!D70</f>
        <v>#N/A</v>
      </c>
      <c r="E70" s="1">
        <f>+'Raw Data - Chile'!E70</f>
        <v>5.7446687782188657E-2</v>
      </c>
      <c r="F70" s="1" t="e">
        <f>+'Raw Data - Chile'!F70</f>
        <v>#N/A</v>
      </c>
      <c r="G70" s="1">
        <f>+'Raw Data - Chile'!G70</f>
        <v>0</v>
      </c>
    </row>
    <row r="71" spans="1:7" x14ac:dyDescent="0.3">
      <c r="A71" s="1">
        <v>1999</v>
      </c>
      <c r="B71" s="1">
        <f>+'Raw Data - Chile'!B71</f>
        <v>0.30322151483762688</v>
      </c>
      <c r="C71" s="1" t="e">
        <f>+'Raw Data - Chile'!C71</f>
        <v>#N/A</v>
      </c>
      <c r="D71" s="1" t="e">
        <f>+'Raw Data - Chile'!D71</f>
        <v>#N/A</v>
      </c>
      <c r="E71" s="1">
        <f>+'Raw Data - Chile'!E71</f>
        <v>5.7446687782188657E-2</v>
      </c>
      <c r="F71" s="1" t="e">
        <f>+'Raw Data - Chile'!F71</f>
        <v>#N/A</v>
      </c>
      <c r="G71" s="1">
        <f>+'Raw Data - Chile'!G71</f>
        <v>0</v>
      </c>
    </row>
    <row r="72" spans="1:7" x14ac:dyDescent="0.3">
      <c r="A72" s="1">
        <v>2000</v>
      </c>
      <c r="B72" s="1">
        <f>+'Raw Data - Chile'!B72</f>
        <v>0.13072801877759521</v>
      </c>
      <c r="C72" s="1" t="e">
        <f>+'Raw Data - Chile'!C72</f>
        <v>#N/A</v>
      </c>
      <c r="D72" s="1" t="e">
        <f>+'Raw Data - Chile'!D72</f>
        <v>#N/A</v>
      </c>
      <c r="E72" s="1">
        <f>+'Raw Data - Chile'!E72</f>
        <v>5.7446687782188657E-2</v>
      </c>
      <c r="F72" s="1" t="e">
        <f>+'Raw Data - Chile'!F72</f>
        <v>#N/A</v>
      </c>
      <c r="G72" s="1">
        <f>+'Raw Data - Chile'!G72</f>
        <v>0</v>
      </c>
    </row>
    <row r="73" spans="1:7" x14ac:dyDescent="0.3">
      <c r="A73" s="1">
        <v>2001</v>
      </c>
      <c r="B73" s="1">
        <f>+'Raw Data - Chile'!B73</f>
        <v>-4.0487092244970303E-2</v>
      </c>
      <c r="C73" s="1" t="e">
        <f>+'Raw Data - Chile'!C73</f>
        <v>#N/A</v>
      </c>
      <c r="D73" s="1" t="e">
        <f>+'Raw Data - Chile'!D73</f>
        <v>#N/A</v>
      </c>
      <c r="E73" s="1">
        <f>+'Raw Data - Chile'!E73</f>
        <v>5.7446687782188657E-2</v>
      </c>
      <c r="F73" s="1" t="e">
        <f>+'Raw Data - Chile'!F73</f>
        <v>#N/A</v>
      </c>
      <c r="G73" s="1">
        <f>+'Raw Data - Chile'!G73</f>
        <v>0</v>
      </c>
    </row>
    <row r="74" spans="1:7" x14ac:dyDescent="0.3">
      <c r="A74" s="1">
        <v>2002</v>
      </c>
      <c r="B74" s="1">
        <f>+'Raw Data - Chile'!B74</f>
        <v>-0.16088827295551589</v>
      </c>
      <c r="C74" s="1" t="e">
        <f>+'Raw Data - Chile'!C74</f>
        <v>#N/A</v>
      </c>
      <c r="D74" s="1" t="e">
        <f>+'Raw Data - Chile'!D74</f>
        <v>#N/A</v>
      </c>
      <c r="E74" s="1">
        <f>+'Raw Data - Chile'!E74</f>
        <v>5.7446687782188657E-2</v>
      </c>
      <c r="F74" s="1" t="e">
        <f>+'Raw Data - Chile'!F74</f>
        <v>#N/A</v>
      </c>
      <c r="G74" s="1">
        <f>+'Raw Data - Chile'!G74</f>
        <v>0</v>
      </c>
    </row>
    <row r="75" spans="1:7" x14ac:dyDescent="0.3">
      <c r="A75" s="1">
        <v>2003</v>
      </c>
      <c r="B75" s="1">
        <f>+'Raw Data - Chile'!B75</f>
        <v>-0.2515682518519039</v>
      </c>
      <c r="C75" s="1" t="e">
        <f>+'Raw Data - Chile'!C75</f>
        <v>#N/A</v>
      </c>
      <c r="D75" s="1" t="e">
        <f>+'Raw Data - Chile'!D75</f>
        <v>#N/A</v>
      </c>
      <c r="E75" s="1">
        <f>+'Raw Data - Chile'!E75</f>
        <v>5.7446687782188657E-2</v>
      </c>
      <c r="F75" s="1" t="e">
        <f>+'Raw Data - Chile'!F75</f>
        <v>#N/A</v>
      </c>
      <c r="G75" s="1">
        <f>+'Raw Data - Chile'!G75</f>
        <v>0</v>
      </c>
    </row>
    <row r="76" spans="1:7" x14ac:dyDescent="0.3">
      <c r="A76" s="1">
        <v>2004</v>
      </c>
      <c r="B76" s="1">
        <f>+'Raw Data - Chile'!B76</f>
        <v>-0.29381990998850899</v>
      </c>
      <c r="C76" s="1" t="e">
        <f>+'Raw Data - Chile'!C76</f>
        <v>#N/A</v>
      </c>
      <c r="D76" s="1" t="e">
        <f>+'Raw Data - Chile'!D76</f>
        <v>#N/A</v>
      </c>
      <c r="E76" s="1">
        <f>+'Raw Data - Chile'!E76</f>
        <v>5.7446687782188657E-2</v>
      </c>
      <c r="F76" s="1" t="e">
        <f>+'Raw Data - Chile'!F76</f>
        <v>#N/A</v>
      </c>
      <c r="G76" s="1">
        <f>+'Raw Data - Chile'!G76</f>
        <v>0</v>
      </c>
    </row>
    <row r="77" spans="1:7" x14ac:dyDescent="0.3">
      <c r="A77" s="1">
        <v>2005</v>
      </c>
      <c r="B77" s="1">
        <f>+'Raw Data - Chile'!B77</f>
        <v>-0.46765248425482669</v>
      </c>
      <c r="C77" s="1" t="e">
        <f>+'Raw Data - Chile'!C77</f>
        <v>#N/A</v>
      </c>
      <c r="D77" s="1" t="e">
        <f>+'Raw Data - Chile'!D77</f>
        <v>#N/A</v>
      </c>
      <c r="E77" s="1" t="e">
        <f>+'Raw Data - Chile'!E77</f>
        <v>#N/A</v>
      </c>
      <c r="F77" s="1">
        <f>+'Raw Data - Chile'!F77</f>
        <v>-0.67076290054278742</v>
      </c>
      <c r="G77" s="1">
        <f>+'Raw Data - Chile'!G77</f>
        <v>0</v>
      </c>
    </row>
    <row r="78" spans="1:7" x14ac:dyDescent="0.3">
      <c r="A78" s="1">
        <v>2006</v>
      </c>
      <c r="B78" s="1">
        <f>+'Raw Data - Chile'!B78</f>
        <v>-0.49188185571227733</v>
      </c>
      <c r="C78" s="1" t="e">
        <f>+'Raw Data - Chile'!C78</f>
        <v>#N/A</v>
      </c>
      <c r="D78" s="1" t="e">
        <f>+'Raw Data - Chile'!D78</f>
        <v>#N/A</v>
      </c>
      <c r="E78" s="1" t="e">
        <f>+'Raw Data - Chile'!E78</f>
        <v>#N/A</v>
      </c>
      <c r="F78" s="1">
        <f>+'Raw Data - Chile'!F78</f>
        <v>-0.67076290054278742</v>
      </c>
      <c r="G78" s="1">
        <f>+'Raw Data - Chile'!G78</f>
        <v>0</v>
      </c>
    </row>
    <row r="79" spans="1:7" x14ac:dyDescent="0.3">
      <c r="A79" s="1">
        <v>2007</v>
      </c>
      <c r="B79" s="1">
        <f>+'Raw Data - Chile'!B79</f>
        <v>-0.6133385490294907</v>
      </c>
      <c r="C79" s="1" t="e">
        <f>+'Raw Data - Chile'!C79</f>
        <v>#N/A</v>
      </c>
      <c r="D79" s="1" t="e">
        <f>+'Raw Data - Chile'!D79</f>
        <v>#N/A</v>
      </c>
      <c r="E79" s="1" t="e">
        <f>+'Raw Data - Chile'!E79</f>
        <v>#N/A</v>
      </c>
      <c r="F79" s="1">
        <f>+'Raw Data - Chile'!F79</f>
        <v>-0.67076290054278742</v>
      </c>
      <c r="G79" s="1">
        <f>+'Raw Data - Chile'!G79</f>
        <v>0</v>
      </c>
    </row>
    <row r="80" spans="1:7" x14ac:dyDescent="0.3">
      <c r="A80" s="1">
        <v>2008</v>
      </c>
      <c r="B80" s="1">
        <f>+'Raw Data - Chile'!B80</f>
        <v>-0.65783252094345623</v>
      </c>
      <c r="C80" s="1" t="e">
        <f>+'Raw Data - Chile'!C80</f>
        <v>#N/A</v>
      </c>
      <c r="D80" s="1" t="e">
        <f>+'Raw Data - Chile'!D80</f>
        <v>#N/A</v>
      </c>
      <c r="E80" s="1" t="e">
        <f>+'Raw Data - Chile'!E80</f>
        <v>#N/A</v>
      </c>
      <c r="F80" s="1">
        <f>+'Raw Data - Chile'!F80</f>
        <v>-0.67076290054278742</v>
      </c>
      <c r="G80" s="1">
        <f>+'Raw Data - Chile'!G80</f>
        <v>0</v>
      </c>
    </row>
    <row r="81" spans="1:7" x14ac:dyDescent="0.3">
      <c r="A81" s="1">
        <v>2009</v>
      </c>
      <c r="B81" s="1">
        <f>+'Raw Data - Chile'!B81</f>
        <v>-0.75677258338045605</v>
      </c>
      <c r="C81" s="1" t="e">
        <f>+'Raw Data - Chile'!C81</f>
        <v>#N/A</v>
      </c>
      <c r="D81" s="1" t="e">
        <f>+'Raw Data - Chile'!D81</f>
        <v>#N/A</v>
      </c>
      <c r="E81" s="1" t="e">
        <f>+'Raw Data - Chile'!E81</f>
        <v>#N/A</v>
      </c>
      <c r="F81" s="1">
        <f>+'Raw Data - Chile'!F81</f>
        <v>-0.67076290054278742</v>
      </c>
      <c r="G81" s="1">
        <f>+'Raw Data - Chile'!G81</f>
        <v>0</v>
      </c>
    </row>
    <row r="82" spans="1:7" x14ac:dyDescent="0.3">
      <c r="A82" s="1">
        <v>2010</v>
      </c>
      <c r="B82" s="1">
        <f>+'Raw Data - Chile'!B82</f>
        <v>-0.74730735684181782</v>
      </c>
      <c r="C82" s="1" t="e">
        <f>+'Raw Data - Chile'!C82</f>
        <v>#N/A</v>
      </c>
      <c r="D82" s="1" t="e">
        <f>+'Raw Data - Chile'!D82</f>
        <v>#N/A</v>
      </c>
      <c r="E82" s="1" t="e">
        <f>+'Raw Data - Chile'!E82</f>
        <v>#N/A</v>
      </c>
      <c r="F82" s="1">
        <f>+'Raw Data - Chile'!F82</f>
        <v>-0.67076290054278742</v>
      </c>
      <c r="G82" s="1">
        <f>+'Raw Data - Chile'!G82</f>
        <v>0</v>
      </c>
    </row>
    <row r="83" spans="1:7" x14ac:dyDescent="0.3">
      <c r="A83" s="1">
        <v>2011</v>
      </c>
      <c r="B83" s="1">
        <f>+'Raw Data - Chile'!B83</f>
        <v>-0.75000584272026949</v>
      </c>
      <c r="C83" s="1" t="e">
        <f>+'Raw Data - Chile'!C83</f>
        <v>#N/A</v>
      </c>
      <c r="D83" s="1" t="e">
        <f>+'Raw Data - Chile'!D83</f>
        <v>#N/A</v>
      </c>
      <c r="E83" s="1" t="e">
        <f>+'Raw Data - Chile'!E83</f>
        <v>#N/A</v>
      </c>
      <c r="F83" s="1">
        <f>+'Raw Data - Chile'!F83</f>
        <v>-0.67076290054278742</v>
      </c>
      <c r="G83" s="1">
        <f>+'Raw Data - Chile'!G83</f>
        <v>0</v>
      </c>
    </row>
    <row r="84" spans="1:7" x14ac:dyDescent="0.3">
      <c r="A84" s="1">
        <v>2012</v>
      </c>
      <c r="B84" s="1">
        <f>+'Raw Data - Chile'!B84</f>
        <v>-0.71834803370554645</v>
      </c>
      <c r="C84" s="1" t="e">
        <f>+'Raw Data - Chile'!C84</f>
        <v>#N/A</v>
      </c>
      <c r="D84" s="1" t="e">
        <f>+'Raw Data - Chile'!D84</f>
        <v>#N/A</v>
      </c>
      <c r="E84" s="1" t="e">
        <f>+'Raw Data - Chile'!E84</f>
        <v>#N/A</v>
      </c>
      <c r="F84" s="1">
        <f>+'Raw Data - Chile'!F84</f>
        <v>-0.67076290054278742</v>
      </c>
      <c r="G84" s="1">
        <f>+'Raw Data - Chile'!G84</f>
        <v>0</v>
      </c>
    </row>
    <row r="85" spans="1:7" x14ac:dyDescent="0.3">
      <c r="A85" s="1">
        <v>2013</v>
      </c>
      <c r="B85" s="1">
        <f>+'Raw Data - Chile'!B85</f>
        <v>-0.68572777316459743</v>
      </c>
      <c r="C85" s="1" t="e">
        <f>+'Raw Data - Chile'!C85</f>
        <v>#N/A</v>
      </c>
      <c r="D85" s="1" t="e">
        <f>+'Raw Data - Chile'!D85</f>
        <v>#N/A</v>
      </c>
      <c r="E85" s="1" t="e">
        <f>+'Raw Data - Chile'!E85</f>
        <v>#N/A</v>
      </c>
      <c r="F85" s="1">
        <f>+'Raw Data - Chile'!F85</f>
        <v>-0.67076290054278742</v>
      </c>
      <c r="G85" s="1">
        <f>+'Raw Data - Chile'!G85</f>
        <v>0</v>
      </c>
    </row>
    <row r="86" spans="1:7" x14ac:dyDescent="0.3">
      <c r="A86" s="1">
        <v>2014</v>
      </c>
      <c r="B86" s="1">
        <f>+'Raw Data - Chile'!B86</f>
        <v>-0.6916602879714</v>
      </c>
      <c r="C86" s="1" t="e">
        <f>+'Raw Data - Chile'!C86</f>
        <v>#N/A</v>
      </c>
      <c r="D86" s="1" t="e">
        <f>+'Raw Data - Chile'!D86</f>
        <v>#N/A</v>
      </c>
      <c r="E86" s="1" t="e">
        <f>+'Raw Data - Chile'!E86</f>
        <v>#N/A</v>
      </c>
      <c r="F86" s="1">
        <f>+'Raw Data - Chile'!F86</f>
        <v>-0.67076290054278742</v>
      </c>
      <c r="G86" s="1">
        <f>+'Raw Data - Chile'!G86</f>
        <v>0</v>
      </c>
    </row>
    <row r="87" spans="1:7" x14ac:dyDescent="0.3">
      <c r="A87" s="1">
        <v>2015</v>
      </c>
      <c r="B87" s="1">
        <f>+'Raw Data - Chile'!B87</f>
        <v>-0.69228912423010158</v>
      </c>
      <c r="C87" s="1" t="e">
        <f>+'Raw Data - Chile'!C87</f>
        <v>#N/A</v>
      </c>
      <c r="D87" s="1" t="e">
        <f>+'Raw Data - Chile'!D87</f>
        <v>#N/A</v>
      </c>
      <c r="E87" s="1" t="e">
        <f>+'Raw Data - Chile'!E87</f>
        <v>#N/A</v>
      </c>
      <c r="F87" s="1">
        <f>+'Raw Data - Chile'!F87</f>
        <v>-0.67076290054278742</v>
      </c>
      <c r="G87" s="1">
        <f>+'Raw Data - Chile'!G87</f>
        <v>0</v>
      </c>
    </row>
    <row r="88" spans="1:7" x14ac:dyDescent="0.3">
      <c r="A88" s="1">
        <v>2016</v>
      </c>
      <c r="B88" s="1">
        <f>+'Raw Data - Chile'!B88</f>
        <v>-0.68976730564983491</v>
      </c>
      <c r="C88" s="1" t="e">
        <f>+'Raw Data - Chile'!C88</f>
        <v>#N/A</v>
      </c>
      <c r="D88" s="1" t="e">
        <f>+'Raw Data - Chile'!D88</f>
        <v>#N/A</v>
      </c>
      <c r="E88" s="1" t="e">
        <f>+'Raw Data - Chile'!E88</f>
        <v>#N/A</v>
      </c>
      <c r="F88" s="1">
        <f>+'Raw Data - Chile'!F88</f>
        <v>-0.67076290054278742</v>
      </c>
      <c r="G88" s="1">
        <f>+'Raw Data - Chile'!G88</f>
        <v>0</v>
      </c>
    </row>
    <row r="89" spans="1:7" x14ac:dyDescent="0.3">
      <c r="A89" s="1">
        <v>2017</v>
      </c>
      <c r="B89" s="1">
        <f>+'Raw Data - Chile'!B89</f>
        <v>-0.61258756889600441</v>
      </c>
      <c r="C89" s="1" t="e">
        <f>+'Raw Data - Chile'!C89</f>
        <v>#N/A</v>
      </c>
      <c r="D89" s="1" t="e">
        <f>+'Raw Data - Chile'!D89</f>
        <v>#N/A</v>
      </c>
      <c r="E89" s="1" t="e">
        <f>+'Raw Data - Chile'!E89</f>
        <v>#N/A</v>
      </c>
      <c r="F89" s="1">
        <f>+'Raw Data - Chile'!F89</f>
        <v>-0.67076290054278742</v>
      </c>
      <c r="G89" s="1">
        <f>+'Raw Data - Chile'!G89</f>
        <v>0</v>
      </c>
    </row>
    <row r="90" spans="1:7" x14ac:dyDescent="0.3">
      <c r="A90" s="1">
        <v>2018</v>
      </c>
      <c r="B90" s="1">
        <f>+'Raw Data - Chile'!B90</f>
        <v>-0.81550932109894425</v>
      </c>
      <c r="C90" s="1" t="e">
        <f>+'Raw Data - Chile'!C90</f>
        <v>#N/A</v>
      </c>
      <c r="D90" s="1" t="e">
        <f>+'Raw Data - Chile'!D90</f>
        <v>#N/A</v>
      </c>
      <c r="E90" s="1" t="e">
        <f>+'Raw Data - Chile'!E90</f>
        <v>#N/A</v>
      </c>
      <c r="F90" s="1">
        <f>+'Raw Data - Chile'!F90</f>
        <v>-0.67076290054278742</v>
      </c>
      <c r="G90" s="1">
        <f>+'Raw Data - Chile'!G90</f>
        <v>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CA20-D9F7-41BA-97F3-1BF3EF059077}">
  <dimension ref="A1:H90"/>
  <sheetViews>
    <sheetView workbookViewId="0"/>
  </sheetViews>
  <sheetFormatPr defaultColWidth="9.109375" defaultRowHeight="14.4" x14ac:dyDescent="0.3"/>
  <cols>
    <col min="1" max="1" width="5" style="1" bestFit="1" customWidth="1"/>
    <col min="2" max="2" width="37.5546875" style="1" bestFit="1" customWidth="1"/>
    <col min="3" max="3" width="11" style="1" bestFit="1" customWidth="1"/>
    <col min="4" max="4" width="12.6640625" style="1" bestFit="1" customWidth="1"/>
    <col min="5" max="5" width="12" style="1" bestFit="1" customWidth="1"/>
    <col min="6" max="6" width="12.6640625" style="1" bestFit="1" customWidth="1"/>
    <col min="7" max="7" width="12" style="1" bestFit="1" customWidth="1"/>
    <col min="8" max="16384" width="9.109375" style="1"/>
  </cols>
  <sheetData>
    <row r="1" spans="1:8" x14ac:dyDescent="0.3">
      <c r="A1" s="1" t="s">
        <v>134</v>
      </c>
      <c r="B1" s="1" t="s">
        <v>148</v>
      </c>
      <c r="C1" s="1" t="s">
        <v>147</v>
      </c>
      <c r="D1" s="1" t="s">
        <v>146</v>
      </c>
      <c r="E1" s="1" t="s">
        <v>145</v>
      </c>
      <c r="F1" s="1" t="s">
        <v>144</v>
      </c>
      <c r="G1" s="1" t="s">
        <v>149</v>
      </c>
      <c r="H1" s="1" t="s">
        <v>143</v>
      </c>
    </row>
    <row r="2" spans="1:8" x14ac:dyDescent="0.3">
      <c r="A2" s="1">
        <v>1930</v>
      </c>
      <c r="B2" s="1">
        <v>0.46200549546457947</v>
      </c>
      <c r="C2" s="1">
        <v>0.67952722002808952</v>
      </c>
      <c r="D2" s="1" t="e">
        <v>#N/A</v>
      </c>
      <c r="E2" s="1" t="e">
        <v>#N/A</v>
      </c>
      <c r="F2" s="1" t="e">
        <v>#N/A</v>
      </c>
      <c r="G2" s="1" t="e">
        <v>#N/A</v>
      </c>
      <c r="H2" s="1">
        <v>0</v>
      </c>
    </row>
    <row r="3" spans="1:8" x14ac:dyDescent="0.3">
      <c r="A3" s="1">
        <v>1931</v>
      </c>
      <c r="B3" s="1">
        <v>0.46914239507152972</v>
      </c>
      <c r="C3" s="1">
        <v>0.67952722002808952</v>
      </c>
      <c r="D3" s="1" t="e">
        <v>#N/A</v>
      </c>
      <c r="E3" s="1" t="e">
        <v>#N/A</v>
      </c>
      <c r="F3" s="1" t="e">
        <v>#N/A</v>
      </c>
      <c r="G3" s="1" t="e">
        <v>#N/A</v>
      </c>
      <c r="H3" s="1">
        <v>0</v>
      </c>
    </row>
    <row r="4" spans="1:8" x14ac:dyDescent="0.3">
      <c r="A4" s="1">
        <v>1932</v>
      </c>
      <c r="B4" s="1">
        <v>0.52128354141788091</v>
      </c>
      <c r="C4" s="1">
        <v>0.67952722002808952</v>
      </c>
      <c r="D4" s="1" t="e">
        <v>#N/A</v>
      </c>
      <c r="E4" s="1" t="e">
        <v>#N/A</v>
      </c>
      <c r="F4" s="1" t="e">
        <v>#N/A</v>
      </c>
      <c r="G4" s="1" t="e">
        <v>#N/A</v>
      </c>
      <c r="H4" s="1">
        <v>0</v>
      </c>
    </row>
    <row r="5" spans="1:8" x14ac:dyDescent="0.3">
      <c r="A5" s="1">
        <v>1933</v>
      </c>
      <c r="B5" s="1">
        <v>0.90032944248685198</v>
      </c>
      <c r="C5" s="1">
        <v>0.67952722002808952</v>
      </c>
      <c r="D5" s="1" t="e">
        <v>#N/A</v>
      </c>
      <c r="E5" s="1" t="e">
        <v>#N/A</v>
      </c>
      <c r="F5" s="1" t="e">
        <v>#N/A</v>
      </c>
      <c r="G5" s="1" t="e">
        <v>#N/A</v>
      </c>
      <c r="H5" s="1">
        <v>0</v>
      </c>
    </row>
    <row r="6" spans="1:8" x14ac:dyDescent="0.3">
      <c r="A6" s="1">
        <v>1934</v>
      </c>
      <c r="B6" s="1">
        <v>0.8239035579028835</v>
      </c>
      <c r="C6" s="1">
        <v>0.67952722002808952</v>
      </c>
      <c r="D6" s="1" t="e">
        <v>#N/A</v>
      </c>
      <c r="E6" s="1" t="e">
        <v>#N/A</v>
      </c>
      <c r="F6" s="1" t="e">
        <v>#N/A</v>
      </c>
      <c r="G6" s="1" t="e">
        <v>#N/A</v>
      </c>
      <c r="H6" s="1">
        <v>0</v>
      </c>
    </row>
    <row r="7" spans="1:8" x14ac:dyDescent="0.3">
      <c r="A7" s="1">
        <v>1935</v>
      </c>
      <c r="B7" s="1">
        <v>0.7498906591470591</v>
      </c>
      <c r="C7" s="1">
        <v>0.67952722002808952</v>
      </c>
      <c r="D7" s="1" t="e">
        <v>#N/A</v>
      </c>
      <c r="E7" s="1" t="e">
        <v>#N/A</v>
      </c>
      <c r="F7" s="1" t="e">
        <v>#N/A</v>
      </c>
      <c r="G7" s="1" t="e">
        <v>#N/A</v>
      </c>
      <c r="H7" s="1">
        <v>0</v>
      </c>
    </row>
    <row r="8" spans="1:8" x14ac:dyDescent="0.3">
      <c r="A8" s="1">
        <v>1936</v>
      </c>
      <c r="B8" s="1">
        <v>0.73033895772072077</v>
      </c>
      <c r="C8" s="1">
        <v>0.67952722002808952</v>
      </c>
      <c r="D8" s="1" t="e">
        <v>#N/A</v>
      </c>
      <c r="E8" s="1" t="e">
        <v>#N/A</v>
      </c>
      <c r="F8" s="1" t="e">
        <v>#N/A</v>
      </c>
      <c r="G8" s="1" t="e">
        <v>#N/A</v>
      </c>
      <c r="H8" s="1">
        <v>0</v>
      </c>
    </row>
    <row r="9" spans="1:8" x14ac:dyDescent="0.3">
      <c r="A9" s="1">
        <v>1937</v>
      </c>
      <c r="B9" s="1">
        <v>0.70649322333598585</v>
      </c>
      <c r="C9" s="1">
        <v>0.67952722002808952</v>
      </c>
      <c r="D9" s="1" t="e">
        <v>#N/A</v>
      </c>
      <c r="E9" s="1" t="e">
        <v>#N/A</v>
      </c>
      <c r="F9" s="1" t="e">
        <v>#N/A</v>
      </c>
      <c r="G9" s="1" t="e">
        <v>#N/A</v>
      </c>
      <c r="H9" s="1">
        <v>0</v>
      </c>
    </row>
    <row r="10" spans="1:8" x14ac:dyDescent="0.3">
      <c r="A10" s="1">
        <v>1938</v>
      </c>
      <c r="B10" s="1">
        <v>0.71989601802589986</v>
      </c>
      <c r="C10" s="1">
        <v>0.67952722002808952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>
        <v>0</v>
      </c>
    </row>
    <row r="11" spans="1:8" x14ac:dyDescent="0.3">
      <c r="A11" s="1">
        <v>1939</v>
      </c>
      <c r="B11" s="1">
        <v>0.74702516867030455</v>
      </c>
      <c r="C11" s="1">
        <v>0.67952722002808952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>
        <v>0</v>
      </c>
    </row>
    <row r="12" spans="1:8" x14ac:dyDescent="0.3">
      <c r="A12" s="1">
        <v>1940</v>
      </c>
      <c r="B12" s="1">
        <v>0.7157364465232714</v>
      </c>
      <c r="C12" s="1">
        <v>0.67952722002808952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>
        <v>0</v>
      </c>
    </row>
    <row r="13" spans="1:8" x14ac:dyDescent="0.3">
      <c r="A13" s="1">
        <v>1941</v>
      </c>
      <c r="B13" s="1">
        <v>0.65010438301233786</v>
      </c>
      <c r="C13" s="1">
        <v>0.67952722002808952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>
        <v>0</v>
      </c>
    </row>
    <row r="14" spans="1:8" x14ac:dyDescent="0.3">
      <c r="A14" s="1">
        <v>1942</v>
      </c>
      <c r="B14" s="1">
        <v>0.6377045715858588</v>
      </c>
      <c r="C14" s="1">
        <v>0.67952722002808952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>
        <v>0</v>
      </c>
    </row>
    <row r="15" spans="1:8" x14ac:dyDescent="0.3">
      <c r="A15" s="1">
        <v>1943</v>
      </c>
      <c r="B15" s="1">
        <v>0.1236458033048992</v>
      </c>
      <c r="C15" s="1" t="e">
        <v>#N/A</v>
      </c>
      <c r="D15" s="1">
        <v>-0.10067773874732829</v>
      </c>
      <c r="E15" s="1" t="e">
        <v>#N/A</v>
      </c>
      <c r="F15" s="1" t="e">
        <v>#N/A</v>
      </c>
      <c r="G15" s="1" t="e">
        <v>#N/A</v>
      </c>
      <c r="H15" s="1">
        <v>0</v>
      </c>
    </row>
    <row r="16" spans="1:8" x14ac:dyDescent="0.3">
      <c r="A16" s="1">
        <v>1944</v>
      </c>
      <c r="B16" s="1">
        <v>6.9417279558916495E-2</v>
      </c>
      <c r="C16" s="1" t="e">
        <v>#N/A</v>
      </c>
      <c r="D16" s="1">
        <v>-0.10067773874732829</v>
      </c>
      <c r="E16" s="1" t="e">
        <v>#N/A</v>
      </c>
      <c r="F16" s="1" t="e">
        <v>#N/A</v>
      </c>
      <c r="G16" s="1" t="e">
        <v>#N/A</v>
      </c>
      <c r="H16" s="1">
        <v>0</v>
      </c>
    </row>
    <row r="17" spans="1:8" x14ac:dyDescent="0.3">
      <c r="A17" s="1">
        <v>1945</v>
      </c>
      <c r="B17" s="1">
        <v>7.9196303521674893E-2</v>
      </c>
      <c r="C17" s="1" t="e">
        <v>#N/A</v>
      </c>
      <c r="D17" s="1">
        <v>-0.10067773874732829</v>
      </c>
      <c r="E17" s="1" t="e">
        <v>#N/A</v>
      </c>
      <c r="F17" s="1" t="e">
        <v>#N/A</v>
      </c>
      <c r="G17" s="1" t="e">
        <v>#N/A</v>
      </c>
      <c r="H17" s="1">
        <v>0</v>
      </c>
    </row>
    <row r="18" spans="1:8" x14ac:dyDescent="0.3">
      <c r="A18" s="1">
        <v>1946</v>
      </c>
      <c r="B18" s="1">
        <v>-2.4736451127502199E-2</v>
      </c>
      <c r="C18" s="1" t="e">
        <v>#N/A</v>
      </c>
      <c r="D18" s="1">
        <v>-0.10067773874732829</v>
      </c>
      <c r="E18" s="1" t="e">
        <v>#N/A</v>
      </c>
      <c r="F18" s="1" t="e">
        <v>#N/A</v>
      </c>
      <c r="G18" s="1" t="e">
        <v>#N/A</v>
      </c>
      <c r="H18" s="1">
        <v>0</v>
      </c>
    </row>
    <row r="19" spans="1:8" x14ac:dyDescent="0.3">
      <c r="A19" s="1">
        <v>1947</v>
      </c>
      <c r="B19" s="1">
        <v>-0.1200864077001807</v>
      </c>
      <c r="C19" s="1" t="e">
        <v>#N/A</v>
      </c>
      <c r="D19" s="1">
        <v>-0.10067773874732829</v>
      </c>
      <c r="E19" s="1" t="e">
        <v>#N/A</v>
      </c>
      <c r="F19" s="1" t="e">
        <v>#N/A</v>
      </c>
      <c r="G19" s="1" t="e">
        <v>#N/A</v>
      </c>
      <c r="H19" s="1">
        <v>0</v>
      </c>
    </row>
    <row r="20" spans="1:8" x14ac:dyDescent="0.3">
      <c r="A20" s="1">
        <v>1948</v>
      </c>
      <c r="B20" s="1">
        <v>-0.29998868518486821</v>
      </c>
      <c r="C20" s="1" t="e">
        <v>#N/A</v>
      </c>
      <c r="D20" s="1">
        <v>-0.10067773874732829</v>
      </c>
      <c r="E20" s="1" t="e">
        <v>#N/A</v>
      </c>
      <c r="F20" s="1" t="e">
        <v>#N/A</v>
      </c>
      <c r="G20" s="1" t="e">
        <v>#N/A</v>
      </c>
      <c r="H20" s="1">
        <v>0</v>
      </c>
    </row>
    <row r="21" spans="1:8" x14ac:dyDescent="0.3">
      <c r="A21" s="1">
        <v>1949</v>
      </c>
      <c r="B21" s="1">
        <v>-0.35819309385306619</v>
      </c>
      <c r="C21" s="1" t="e">
        <v>#N/A</v>
      </c>
      <c r="D21" s="1">
        <v>-0.10067773874732829</v>
      </c>
      <c r="E21" s="1" t="e">
        <v>#N/A</v>
      </c>
      <c r="F21" s="1" t="e">
        <v>#N/A</v>
      </c>
      <c r="G21" s="1" t="e">
        <v>#N/A</v>
      </c>
      <c r="H21" s="1">
        <v>0</v>
      </c>
    </row>
    <row r="22" spans="1:8" x14ac:dyDescent="0.3">
      <c r="A22" s="1">
        <v>1950</v>
      </c>
      <c r="B22" s="1">
        <v>-0.43686338630270788</v>
      </c>
      <c r="C22" s="1" t="e">
        <v>#N/A</v>
      </c>
      <c r="D22" s="1">
        <v>-0.10067773874732829</v>
      </c>
      <c r="E22" s="1" t="e">
        <v>#N/A</v>
      </c>
      <c r="F22" s="1" t="e">
        <v>#N/A</v>
      </c>
      <c r="G22" s="1" t="e">
        <v>#N/A</v>
      </c>
      <c r="H22" s="1">
        <v>0</v>
      </c>
    </row>
    <row r="23" spans="1:8" x14ac:dyDescent="0.3">
      <c r="A23" s="1">
        <v>1951</v>
      </c>
      <c r="B23" s="1">
        <v>-0.30440047349274152</v>
      </c>
      <c r="C23" s="1" t="e">
        <v>#N/A</v>
      </c>
      <c r="D23" s="1">
        <v>-0.10067773874732829</v>
      </c>
      <c r="E23" s="1" t="e">
        <v>#N/A</v>
      </c>
      <c r="F23" s="1" t="e">
        <v>#N/A</v>
      </c>
      <c r="G23" s="1" t="e">
        <v>#N/A</v>
      </c>
      <c r="H23" s="1">
        <v>0</v>
      </c>
    </row>
    <row r="24" spans="1:8" x14ac:dyDescent="0.3">
      <c r="A24" s="1">
        <v>1952</v>
      </c>
      <c r="B24" s="1">
        <v>-0.43663423425642139</v>
      </c>
      <c r="C24" s="1" t="e">
        <v>#N/A</v>
      </c>
      <c r="D24" s="1">
        <v>-0.10067773874732829</v>
      </c>
      <c r="E24" s="1" t="e">
        <v>#N/A</v>
      </c>
      <c r="F24" s="1" t="e">
        <v>#N/A</v>
      </c>
      <c r="G24" s="1" t="e">
        <v>#N/A</v>
      </c>
      <c r="H24" s="1">
        <v>0</v>
      </c>
    </row>
    <row r="25" spans="1:8" x14ac:dyDescent="0.3">
      <c r="A25" s="1">
        <v>1953</v>
      </c>
      <c r="B25" s="1">
        <v>-5.0486999291323997E-2</v>
      </c>
      <c r="C25" s="1" t="e">
        <v>#N/A</v>
      </c>
      <c r="D25" s="1">
        <v>-0.10067773874732829</v>
      </c>
      <c r="E25" s="1" t="e">
        <v>#N/A</v>
      </c>
      <c r="F25" s="1" t="e">
        <v>#N/A</v>
      </c>
      <c r="G25" s="1" t="e">
        <v>#N/A</v>
      </c>
      <c r="H25" s="1">
        <v>0</v>
      </c>
    </row>
    <row r="26" spans="1:8" x14ac:dyDescent="0.3">
      <c r="A26" s="1">
        <v>1954</v>
      </c>
      <c r="B26" s="1">
        <v>0.18487184443750471</v>
      </c>
      <c r="C26" s="1" t="e">
        <v>#N/A</v>
      </c>
      <c r="D26" s="1">
        <v>-0.10067773874732829</v>
      </c>
      <c r="E26" s="1" t="e">
        <v>#N/A</v>
      </c>
      <c r="F26" s="1" t="e">
        <v>#N/A</v>
      </c>
      <c r="G26" s="1" t="e">
        <v>#N/A</v>
      </c>
      <c r="H26" s="1">
        <v>0</v>
      </c>
    </row>
    <row r="27" spans="1:8" x14ac:dyDescent="0.3">
      <c r="A27" s="1">
        <v>1955</v>
      </c>
      <c r="B27" s="1">
        <v>7.3138250472124994E-2</v>
      </c>
      <c r="C27" s="1" t="e">
        <v>#N/A</v>
      </c>
      <c r="D27" s="1">
        <v>-0.10067773874732829</v>
      </c>
      <c r="E27" s="1" t="e">
        <v>#N/A</v>
      </c>
      <c r="F27" s="1" t="e">
        <v>#N/A</v>
      </c>
      <c r="G27" s="1" t="e">
        <v>#N/A</v>
      </c>
      <c r="H27" s="1">
        <v>0</v>
      </c>
    </row>
    <row r="28" spans="1:8" x14ac:dyDescent="0.3">
      <c r="A28" s="1">
        <v>1956</v>
      </c>
      <c r="B28" s="1">
        <v>9.1631907451095895E-2</v>
      </c>
      <c r="C28" s="1" t="e">
        <v>#N/A</v>
      </c>
      <c r="D28" s="1">
        <v>-0.10067773874732829</v>
      </c>
      <c r="E28" s="1" t="e">
        <v>#N/A</v>
      </c>
      <c r="F28" s="1" t="e">
        <v>#N/A</v>
      </c>
      <c r="G28" s="1" t="e">
        <v>#N/A</v>
      </c>
      <c r="H28" s="1">
        <v>0</v>
      </c>
    </row>
    <row r="29" spans="1:8" x14ac:dyDescent="0.3">
      <c r="A29" s="1">
        <v>1957</v>
      </c>
      <c r="B29" s="1">
        <v>0.3873861014340193</v>
      </c>
      <c r="C29" s="1" t="e">
        <v>#N/A</v>
      </c>
      <c r="D29" s="1" t="e">
        <v>#N/A</v>
      </c>
      <c r="E29" s="1">
        <v>0.63281806816531538</v>
      </c>
      <c r="F29" s="1" t="e">
        <v>#N/A</v>
      </c>
      <c r="G29" s="1" t="e">
        <v>#N/A</v>
      </c>
      <c r="H29" s="1">
        <v>0</v>
      </c>
    </row>
    <row r="30" spans="1:8" x14ac:dyDescent="0.3">
      <c r="A30" s="1">
        <v>1958</v>
      </c>
      <c r="B30" s="1">
        <v>0.62843933485590642</v>
      </c>
      <c r="C30" s="1" t="e">
        <v>#N/A</v>
      </c>
      <c r="D30" s="1" t="e">
        <v>#N/A</v>
      </c>
      <c r="E30" s="1">
        <v>0.63281806816531538</v>
      </c>
      <c r="F30" s="1" t="e">
        <v>#N/A</v>
      </c>
      <c r="G30" s="1" t="e">
        <v>#N/A</v>
      </c>
      <c r="H30" s="1">
        <v>0</v>
      </c>
    </row>
    <row r="31" spans="1:8" x14ac:dyDescent="0.3">
      <c r="A31" s="1">
        <v>1959</v>
      </c>
      <c r="B31" s="1">
        <v>0.81968338735529467</v>
      </c>
      <c r="C31" s="1" t="e">
        <v>#N/A</v>
      </c>
      <c r="D31" s="1" t="e">
        <v>#N/A</v>
      </c>
      <c r="E31" s="1">
        <v>0.63281806816531538</v>
      </c>
      <c r="F31" s="1" t="e">
        <v>#N/A</v>
      </c>
      <c r="G31" s="1" t="e">
        <v>#N/A</v>
      </c>
      <c r="H31" s="1">
        <v>0</v>
      </c>
    </row>
    <row r="32" spans="1:8" x14ac:dyDescent="0.3">
      <c r="A32" s="1">
        <v>1960</v>
      </c>
      <c r="B32" s="1">
        <v>0.84317594842269994</v>
      </c>
      <c r="C32" s="1" t="e">
        <v>#N/A</v>
      </c>
      <c r="D32" s="1" t="e">
        <v>#N/A</v>
      </c>
      <c r="E32" s="1">
        <v>0.63281806816531538</v>
      </c>
      <c r="F32" s="1" t="e">
        <v>#N/A</v>
      </c>
      <c r="G32" s="1" t="e">
        <v>#N/A</v>
      </c>
      <c r="H32" s="1">
        <v>0</v>
      </c>
    </row>
    <row r="33" spans="1:8" x14ac:dyDescent="0.3">
      <c r="A33" s="1">
        <v>1961</v>
      </c>
      <c r="B33" s="1">
        <v>0.84488834359243625</v>
      </c>
      <c r="C33" s="1" t="e">
        <v>#N/A</v>
      </c>
      <c r="D33" s="1" t="e">
        <v>#N/A</v>
      </c>
      <c r="E33" s="1">
        <v>0.63281806816531538</v>
      </c>
      <c r="F33" s="1" t="e">
        <v>#N/A</v>
      </c>
      <c r="G33" s="1" t="e">
        <v>#N/A</v>
      </c>
      <c r="H33" s="1">
        <v>0</v>
      </c>
    </row>
    <row r="34" spans="1:8" x14ac:dyDescent="0.3">
      <c r="A34" s="1">
        <v>1962</v>
      </c>
      <c r="B34" s="1">
        <v>0.68713972936121259</v>
      </c>
      <c r="C34" s="1" t="e">
        <v>#N/A</v>
      </c>
      <c r="D34" s="1" t="e">
        <v>#N/A</v>
      </c>
      <c r="E34" s="1">
        <v>0.63281806816531538</v>
      </c>
      <c r="F34" s="1" t="e">
        <v>#N/A</v>
      </c>
      <c r="G34" s="1" t="e">
        <v>#N/A</v>
      </c>
      <c r="H34" s="1">
        <v>0</v>
      </c>
    </row>
    <row r="35" spans="1:8" x14ac:dyDescent="0.3">
      <c r="A35" s="1">
        <v>1963</v>
      </c>
      <c r="B35" s="1">
        <v>0.68042524695236606</v>
      </c>
      <c r="C35" s="1" t="e">
        <v>#N/A</v>
      </c>
      <c r="D35" s="1" t="e">
        <v>#N/A</v>
      </c>
      <c r="E35" s="1">
        <v>0.63281806816531538</v>
      </c>
      <c r="F35" s="1" t="e">
        <v>#N/A</v>
      </c>
      <c r="G35" s="1" t="e">
        <v>#N/A</v>
      </c>
      <c r="H35" s="1">
        <v>0</v>
      </c>
    </row>
    <row r="36" spans="1:8" x14ac:dyDescent="0.3">
      <c r="A36" s="1">
        <v>1964</v>
      </c>
      <c r="B36" s="1">
        <v>0.66255036906675357</v>
      </c>
      <c r="C36" s="1" t="e">
        <v>#N/A</v>
      </c>
      <c r="D36" s="1" t="e">
        <v>#N/A</v>
      </c>
      <c r="E36" s="1">
        <v>0.63281806816531538</v>
      </c>
      <c r="F36" s="1" t="e">
        <v>#N/A</v>
      </c>
      <c r="G36" s="1" t="e">
        <v>#N/A</v>
      </c>
      <c r="H36" s="1">
        <v>0</v>
      </c>
    </row>
    <row r="37" spans="1:8" x14ac:dyDescent="0.3">
      <c r="A37" s="1">
        <v>1965</v>
      </c>
      <c r="B37" s="1">
        <v>0.65806129069802144</v>
      </c>
      <c r="C37" s="1" t="e">
        <v>#N/A</v>
      </c>
      <c r="D37" s="1" t="e">
        <v>#N/A</v>
      </c>
      <c r="E37" s="1">
        <v>0.63281806816531538</v>
      </c>
      <c r="F37" s="1" t="e">
        <v>#N/A</v>
      </c>
      <c r="G37" s="1" t="e">
        <v>#N/A</v>
      </c>
      <c r="H37" s="1">
        <v>0</v>
      </c>
    </row>
    <row r="38" spans="1:8" x14ac:dyDescent="0.3">
      <c r="A38" s="1">
        <v>1966</v>
      </c>
      <c r="B38" s="1">
        <v>0.64104873410568053</v>
      </c>
      <c r="C38" s="1" t="e">
        <v>#N/A</v>
      </c>
      <c r="D38" s="1" t="e">
        <v>#N/A</v>
      </c>
      <c r="E38" s="1">
        <v>0.63281806816531538</v>
      </c>
      <c r="F38" s="1" t="e">
        <v>#N/A</v>
      </c>
      <c r="G38" s="1" t="e">
        <v>#N/A</v>
      </c>
      <c r="H38" s="1">
        <v>0</v>
      </c>
    </row>
    <row r="39" spans="1:8" x14ac:dyDescent="0.3">
      <c r="A39" s="1">
        <v>1967</v>
      </c>
      <c r="B39" s="1">
        <v>0.61541302491725369</v>
      </c>
      <c r="C39" s="1" t="e">
        <v>#N/A</v>
      </c>
      <c r="D39" s="1" t="e">
        <v>#N/A</v>
      </c>
      <c r="E39" s="1">
        <v>0.63281806816531538</v>
      </c>
      <c r="F39" s="1" t="e">
        <v>#N/A</v>
      </c>
      <c r="G39" s="1" t="e">
        <v>#N/A</v>
      </c>
      <c r="H39" s="1">
        <v>0</v>
      </c>
    </row>
    <row r="40" spans="1:8" x14ac:dyDescent="0.3">
      <c r="A40" s="1">
        <v>1968</v>
      </c>
      <c r="B40" s="1">
        <v>0.55353418219820705</v>
      </c>
      <c r="C40" s="1" t="e">
        <v>#N/A</v>
      </c>
      <c r="D40" s="1" t="e">
        <v>#N/A</v>
      </c>
      <c r="E40" s="1">
        <v>0.63281806816531538</v>
      </c>
      <c r="F40" s="1" t="e">
        <v>#N/A</v>
      </c>
      <c r="G40" s="1" t="e">
        <v>#N/A</v>
      </c>
      <c r="H40" s="1">
        <v>0</v>
      </c>
    </row>
    <row r="41" spans="1:8" x14ac:dyDescent="0.3">
      <c r="A41" s="1">
        <v>1969</v>
      </c>
      <c r="B41" s="1">
        <v>0.20488919318924839</v>
      </c>
      <c r="C41" s="1" t="e">
        <v>#N/A</v>
      </c>
      <c r="D41" s="1" t="e">
        <v>#N/A</v>
      </c>
      <c r="E41" s="1">
        <v>0.63281806816531538</v>
      </c>
      <c r="F41" s="1" t="e">
        <v>#N/A</v>
      </c>
      <c r="G41" s="1" t="e">
        <v>#N/A</v>
      </c>
      <c r="H41" s="1">
        <v>0</v>
      </c>
    </row>
    <row r="42" spans="1:8" x14ac:dyDescent="0.3">
      <c r="A42" s="1">
        <v>1970</v>
      </c>
      <c r="B42" s="1">
        <v>-0.19110426703917269</v>
      </c>
      <c r="C42" s="1" t="e">
        <v>#N/A</v>
      </c>
      <c r="D42" s="1" t="e">
        <v>#N/A</v>
      </c>
      <c r="E42" s="1" t="e">
        <v>#N/A</v>
      </c>
      <c r="F42" s="1">
        <v>-0.24247842821761967</v>
      </c>
      <c r="G42" s="1" t="e">
        <v>#N/A</v>
      </c>
      <c r="H42" s="1">
        <v>0</v>
      </c>
    </row>
    <row r="43" spans="1:8" x14ac:dyDescent="0.3">
      <c r="A43" s="1">
        <v>1971</v>
      </c>
      <c r="B43" s="1">
        <v>-0.14806384445026169</v>
      </c>
      <c r="C43" s="1" t="e">
        <v>#N/A</v>
      </c>
      <c r="D43" s="1" t="e">
        <v>#N/A</v>
      </c>
      <c r="E43" s="1" t="e">
        <v>#N/A</v>
      </c>
      <c r="F43" s="1">
        <v>-0.24247842821761967</v>
      </c>
      <c r="G43" s="1" t="e">
        <v>#N/A</v>
      </c>
      <c r="H43" s="1">
        <v>0</v>
      </c>
    </row>
    <row r="44" spans="1:8" x14ac:dyDescent="0.3">
      <c r="A44" s="1">
        <v>1972</v>
      </c>
      <c r="B44" s="1">
        <v>-0.23188779399080969</v>
      </c>
      <c r="C44" s="1" t="e">
        <v>#N/A</v>
      </c>
      <c r="D44" s="1" t="e">
        <v>#N/A</v>
      </c>
      <c r="E44" s="1" t="e">
        <v>#N/A</v>
      </c>
      <c r="F44" s="1">
        <v>-0.24247842821761967</v>
      </c>
      <c r="G44" s="1" t="e">
        <v>#N/A</v>
      </c>
      <c r="H44" s="1">
        <v>0</v>
      </c>
    </row>
    <row r="45" spans="1:8" x14ac:dyDescent="0.3">
      <c r="A45" s="1">
        <v>1973</v>
      </c>
      <c r="B45" s="1">
        <v>-0.1733057229161569</v>
      </c>
      <c r="C45" s="1" t="e">
        <v>#N/A</v>
      </c>
      <c r="D45" s="1" t="e">
        <v>#N/A</v>
      </c>
      <c r="E45" s="1" t="e">
        <v>#N/A</v>
      </c>
      <c r="F45" s="1">
        <v>-0.24247842821761967</v>
      </c>
      <c r="G45" s="1" t="e">
        <v>#N/A</v>
      </c>
      <c r="H45" s="1">
        <v>0</v>
      </c>
    </row>
    <row r="46" spans="1:8" x14ac:dyDescent="0.3">
      <c r="A46" s="1">
        <v>1974</v>
      </c>
      <c r="B46" s="1">
        <v>-0.17778039282881819</v>
      </c>
      <c r="C46" s="1" t="e">
        <v>#N/A</v>
      </c>
      <c r="D46" s="1" t="e">
        <v>#N/A</v>
      </c>
      <c r="E46" s="1" t="e">
        <v>#N/A</v>
      </c>
      <c r="F46" s="1">
        <v>-0.24247842821761967</v>
      </c>
      <c r="G46" s="1" t="e">
        <v>#N/A</v>
      </c>
      <c r="H46" s="1">
        <v>0</v>
      </c>
    </row>
    <row r="47" spans="1:8" x14ac:dyDescent="0.3">
      <c r="A47" s="1">
        <v>1975</v>
      </c>
      <c r="B47" s="1">
        <v>-0.22016642030334069</v>
      </c>
      <c r="C47" s="1" t="e">
        <v>#N/A</v>
      </c>
      <c r="D47" s="1" t="e">
        <v>#N/A</v>
      </c>
      <c r="E47" s="1" t="e">
        <v>#N/A</v>
      </c>
      <c r="F47" s="1">
        <v>-0.24247842821761967</v>
      </c>
      <c r="G47" s="1" t="e">
        <v>#N/A</v>
      </c>
      <c r="H47" s="1">
        <v>0</v>
      </c>
    </row>
    <row r="48" spans="1:8" x14ac:dyDescent="0.3">
      <c r="A48" s="1">
        <v>1976</v>
      </c>
      <c r="B48" s="1">
        <v>-0.22384291147877869</v>
      </c>
      <c r="C48" s="1" t="e">
        <v>#N/A</v>
      </c>
      <c r="D48" s="1" t="e">
        <v>#N/A</v>
      </c>
      <c r="E48" s="1" t="e">
        <v>#N/A</v>
      </c>
      <c r="F48" s="1">
        <v>-0.24247842821761967</v>
      </c>
      <c r="G48" s="1" t="e">
        <v>#N/A</v>
      </c>
      <c r="H48" s="1">
        <v>0</v>
      </c>
    </row>
    <row r="49" spans="1:8" x14ac:dyDescent="0.3">
      <c r="A49" s="1">
        <v>1977</v>
      </c>
      <c r="B49" s="1">
        <v>-0.2437354661875063</v>
      </c>
      <c r="C49" s="1" t="e">
        <v>#N/A</v>
      </c>
      <c r="D49" s="1" t="e">
        <v>#N/A</v>
      </c>
      <c r="E49" s="1" t="e">
        <v>#N/A</v>
      </c>
      <c r="F49" s="1">
        <v>-0.24247842821761967</v>
      </c>
      <c r="G49" s="1" t="e">
        <v>#N/A</v>
      </c>
      <c r="H49" s="1">
        <v>0</v>
      </c>
    </row>
    <row r="50" spans="1:8" x14ac:dyDescent="0.3">
      <c r="A50" s="1">
        <v>1978</v>
      </c>
      <c r="B50" s="1">
        <v>-0.41164183860561432</v>
      </c>
      <c r="C50" s="1" t="e">
        <v>#N/A</v>
      </c>
      <c r="D50" s="1" t="e">
        <v>#N/A</v>
      </c>
      <c r="E50" s="1" t="e">
        <v>#N/A</v>
      </c>
      <c r="F50" s="1">
        <v>-0.24247842821761967</v>
      </c>
      <c r="G50" s="1" t="e">
        <v>#N/A</v>
      </c>
      <c r="H50" s="1">
        <v>0</v>
      </c>
    </row>
    <row r="51" spans="1:8" x14ac:dyDescent="0.3">
      <c r="A51" s="1">
        <v>1979</v>
      </c>
      <c r="B51" s="1">
        <v>-0.41755604745268382</v>
      </c>
      <c r="C51" s="1" t="e">
        <v>#N/A</v>
      </c>
      <c r="D51" s="1" t="e">
        <v>#N/A</v>
      </c>
      <c r="E51" s="1" t="e">
        <v>#N/A</v>
      </c>
      <c r="F51" s="1">
        <v>-0.24247842821761967</v>
      </c>
      <c r="G51" s="1" t="e">
        <v>#N/A</v>
      </c>
      <c r="H51" s="1">
        <v>0</v>
      </c>
    </row>
    <row r="52" spans="1:8" x14ac:dyDescent="0.3">
      <c r="A52" s="1">
        <v>1980</v>
      </c>
      <c r="B52" s="1">
        <v>-0.22817800514067341</v>
      </c>
      <c r="C52" s="1" t="e">
        <v>#N/A</v>
      </c>
      <c r="D52" s="1" t="e">
        <v>#N/A</v>
      </c>
      <c r="E52" s="1" t="e">
        <v>#N/A</v>
      </c>
      <c r="F52" s="1">
        <v>-0.24247842821761967</v>
      </c>
      <c r="G52" s="1" t="e">
        <v>#N/A</v>
      </c>
      <c r="H52" s="1">
        <v>0</v>
      </c>
    </row>
    <row r="53" spans="1:8" x14ac:dyDescent="0.3">
      <c r="A53" s="1">
        <v>1981</v>
      </c>
      <c r="B53" s="1">
        <v>8.3703629077922601E-2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>
        <v>0.5278221563929677</v>
      </c>
      <c r="H53" s="1">
        <v>0</v>
      </c>
    </row>
    <row r="54" spans="1:8" x14ac:dyDescent="0.3">
      <c r="A54" s="1">
        <v>1982</v>
      </c>
      <c r="B54" s="1">
        <v>0.14442769775710351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>
        <v>0.5278221563929677</v>
      </c>
      <c r="H54" s="1">
        <v>0</v>
      </c>
    </row>
    <row r="55" spans="1:8" x14ac:dyDescent="0.3">
      <c r="A55" s="1">
        <v>1983</v>
      </c>
      <c r="B55" s="1">
        <v>0.1743120433131046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>
        <v>0.5278221563929677</v>
      </c>
      <c r="H55" s="1">
        <v>0</v>
      </c>
    </row>
    <row r="56" spans="1:8" x14ac:dyDescent="0.3">
      <c r="A56" s="1">
        <v>1984</v>
      </c>
      <c r="B56" s="1">
        <v>0.2750031243401459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>
        <v>0.5278221563929677</v>
      </c>
      <c r="H56" s="1">
        <v>0</v>
      </c>
    </row>
    <row r="57" spans="1:8" x14ac:dyDescent="0.3">
      <c r="A57" s="1">
        <v>1985</v>
      </c>
      <c r="B57" s="1">
        <v>0.3538853683752769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>
        <v>0.5278221563929677</v>
      </c>
      <c r="H57" s="1">
        <v>0</v>
      </c>
    </row>
    <row r="58" spans="1:8" x14ac:dyDescent="0.3">
      <c r="A58" s="1">
        <v>1986</v>
      </c>
      <c r="B58" s="1">
        <v>0.35376081308255503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>
        <v>0.5278221563929677</v>
      </c>
      <c r="H58" s="1">
        <v>0</v>
      </c>
    </row>
    <row r="59" spans="1:8" x14ac:dyDescent="0.3">
      <c r="A59" s="1">
        <v>1987</v>
      </c>
      <c r="B59" s="1">
        <v>0.40492016331832448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>
        <v>0.5278221563929677</v>
      </c>
      <c r="H59" s="1">
        <v>0</v>
      </c>
    </row>
    <row r="60" spans="1:8" x14ac:dyDescent="0.3">
      <c r="A60" s="1">
        <v>1988</v>
      </c>
      <c r="B60" s="1">
        <v>0.40599110334331151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>
        <v>0.5278221563929677</v>
      </c>
      <c r="H60" s="1">
        <v>0</v>
      </c>
    </row>
    <row r="61" spans="1:8" x14ac:dyDescent="0.3">
      <c r="A61" s="1">
        <v>1989</v>
      </c>
      <c r="B61" s="1">
        <v>0.50590890980698877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>
        <v>0.5278221563929677</v>
      </c>
      <c r="H61" s="1">
        <v>0</v>
      </c>
    </row>
    <row r="62" spans="1:8" x14ac:dyDescent="0.3">
      <c r="A62" s="1">
        <v>1990</v>
      </c>
      <c r="B62" s="1">
        <v>0.65662637454187189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>
        <v>0.5278221563929677</v>
      </c>
      <c r="H62" s="1">
        <v>0</v>
      </c>
    </row>
    <row r="63" spans="1:8" x14ac:dyDescent="0.3">
      <c r="A63" s="1">
        <v>1991</v>
      </c>
      <c r="B63" s="1">
        <v>0.58433111229141299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>
        <v>0.5278221563929677</v>
      </c>
      <c r="H63" s="1">
        <v>0</v>
      </c>
    </row>
    <row r="64" spans="1:8" x14ac:dyDescent="0.3">
      <c r="A64" s="1">
        <v>1992</v>
      </c>
      <c r="B64" s="1">
        <v>0.80634531611475813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>
        <v>0.5278221563929677</v>
      </c>
      <c r="H64" s="1">
        <v>0</v>
      </c>
    </row>
    <row r="65" spans="1:8" x14ac:dyDescent="0.3">
      <c r="A65" s="1">
        <v>1993</v>
      </c>
      <c r="B65" s="1">
        <v>0.73686503202055043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>
        <v>0.5278221563929677</v>
      </c>
      <c r="H65" s="1">
        <v>0</v>
      </c>
    </row>
    <row r="66" spans="1:8" x14ac:dyDescent="0.3">
      <c r="A66" s="1">
        <v>1994</v>
      </c>
      <c r="B66" s="1">
        <v>0.70381625209454046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>
        <v>0.5278221563929677</v>
      </c>
      <c r="H66" s="1">
        <v>0</v>
      </c>
    </row>
    <row r="67" spans="1:8" x14ac:dyDescent="0.3">
      <c r="A67" s="1">
        <v>1995</v>
      </c>
      <c r="B67" s="1">
        <v>0.70402220045994146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>
        <v>0.5278221563929677</v>
      </c>
      <c r="H67" s="1">
        <v>0</v>
      </c>
    </row>
    <row r="68" spans="1:8" x14ac:dyDescent="0.3">
      <c r="A68" s="1">
        <v>1996</v>
      </c>
      <c r="B68" s="1">
        <v>0.71086509757218097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>
        <v>0.5278221563929677</v>
      </c>
      <c r="H68" s="1">
        <v>0</v>
      </c>
    </row>
    <row r="69" spans="1:8" x14ac:dyDescent="0.3">
      <c r="A69" s="1">
        <v>1997</v>
      </c>
      <c r="B69" s="1">
        <v>0.71154444252698923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>
        <v>0.5278221563929677</v>
      </c>
      <c r="H69" s="1">
        <v>0</v>
      </c>
    </row>
    <row r="70" spans="1:8" x14ac:dyDescent="0.3">
      <c r="A70" s="1">
        <v>1998</v>
      </c>
      <c r="B70" s="1">
        <v>0.68244510236665534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>
        <v>0.5278221563929677</v>
      </c>
      <c r="H70" s="1">
        <v>0</v>
      </c>
    </row>
    <row r="71" spans="1:8" x14ac:dyDescent="0.3">
      <c r="A71" s="1">
        <v>1999</v>
      </c>
      <c r="B71" s="1">
        <v>0.68707386099857171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>
        <v>0.5278221563929677</v>
      </c>
      <c r="H71" s="1">
        <v>0</v>
      </c>
    </row>
    <row r="72" spans="1:8" x14ac:dyDescent="0.3">
      <c r="A72" s="1">
        <v>2000</v>
      </c>
      <c r="B72" s="1">
        <v>0.6285468039728187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>
        <v>0.5278221563929677</v>
      </c>
      <c r="H72" s="1">
        <v>0</v>
      </c>
    </row>
    <row r="73" spans="1:8" x14ac:dyDescent="0.3">
      <c r="A73" s="1">
        <v>2001</v>
      </c>
      <c r="B73" s="1">
        <v>0.52480680647170075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>
        <v>0.5278221563929677</v>
      </c>
      <c r="H73" s="1">
        <v>0</v>
      </c>
    </row>
    <row r="74" spans="1:8" x14ac:dyDescent="0.3">
      <c r="A74" s="1">
        <v>2002</v>
      </c>
      <c r="B74" s="1">
        <v>0.57102540336292174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>
        <v>0.5278221563929677</v>
      </c>
      <c r="H74" s="1">
        <v>0</v>
      </c>
    </row>
    <row r="75" spans="1:8" x14ac:dyDescent="0.3">
      <c r="A75" s="1">
        <v>2003</v>
      </c>
      <c r="B75" s="1">
        <v>0.64025860132462942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>
        <v>0.5278221563929677</v>
      </c>
      <c r="H75" s="1">
        <v>0</v>
      </c>
    </row>
    <row r="76" spans="1:8" x14ac:dyDescent="0.3">
      <c r="A76" s="1">
        <v>2004</v>
      </c>
      <c r="B76" s="1">
        <v>0.76730580176751573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>
        <v>0.5278221563929677</v>
      </c>
      <c r="H76" s="1">
        <v>0</v>
      </c>
    </row>
    <row r="77" spans="1:8" x14ac:dyDescent="0.3">
      <c r="A77" s="1">
        <v>2005</v>
      </c>
      <c r="B77" s="1">
        <v>0.78648609433067884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>
        <v>0.5278221563929677</v>
      </c>
      <c r="H77" s="1">
        <v>0</v>
      </c>
    </row>
    <row r="78" spans="1:8" x14ac:dyDescent="0.3">
      <c r="A78" s="1">
        <v>2006</v>
      </c>
      <c r="B78" s="1">
        <v>0.92880750012692681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>
        <v>0.5278221563929677</v>
      </c>
      <c r="H78" s="1">
        <v>0</v>
      </c>
    </row>
    <row r="79" spans="1:8" x14ac:dyDescent="0.3">
      <c r="A79" s="1">
        <v>2007</v>
      </c>
      <c r="B79" s="1">
        <v>0.93089510728241154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>
        <v>0.5278221563929677</v>
      </c>
      <c r="H79" s="1">
        <v>0</v>
      </c>
    </row>
    <row r="80" spans="1:8" x14ac:dyDescent="0.3">
      <c r="A80" s="1">
        <v>2008</v>
      </c>
      <c r="B80" s="1">
        <v>0.73742803527940326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>
        <v>0.5278221563929677</v>
      </c>
      <c r="H80" s="1">
        <v>0</v>
      </c>
    </row>
    <row r="81" spans="1:8" x14ac:dyDescent="0.3">
      <c r="A81" s="1">
        <v>2009</v>
      </c>
      <c r="B81" s="1">
        <v>0.68657563917197284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>
        <v>0.5278221563929677</v>
      </c>
      <c r="H81" s="1">
        <v>0</v>
      </c>
    </row>
    <row r="82" spans="1:8" x14ac:dyDescent="0.3">
      <c r="A82" s="1">
        <v>2010</v>
      </c>
      <c r="B82" s="1">
        <v>0.66620058269975624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>
        <v>0.5278221563929677</v>
      </c>
      <c r="H82" s="1">
        <v>0</v>
      </c>
    </row>
    <row r="83" spans="1:8" x14ac:dyDescent="0.3">
      <c r="A83" s="1">
        <v>2011</v>
      </c>
      <c r="B83" s="1">
        <v>0.56148062954854983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>
        <v>0.5278221563929677</v>
      </c>
      <c r="H83" s="1">
        <v>0</v>
      </c>
    </row>
    <row r="84" spans="1:8" x14ac:dyDescent="0.3">
      <c r="A84" s="1">
        <v>2012</v>
      </c>
      <c r="B84" s="1">
        <v>0.24595570562144881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>
        <v>0.5278221563929677</v>
      </c>
      <c r="H84" s="1">
        <v>0</v>
      </c>
    </row>
    <row r="85" spans="1:8" x14ac:dyDescent="0.3">
      <c r="A85" s="1">
        <v>2013</v>
      </c>
      <c r="B85" s="1">
        <v>0.21505665567848339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>
        <v>0.5278221563929677</v>
      </c>
      <c r="H85" s="1">
        <v>0</v>
      </c>
    </row>
    <row r="86" spans="1:8" x14ac:dyDescent="0.3">
      <c r="A86" s="1">
        <v>2014</v>
      </c>
      <c r="B86" s="1">
        <v>0.33615791708387871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>
        <v>0.5278221563929677</v>
      </c>
      <c r="H86" s="1">
        <v>0</v>
      </c>
    </row>
    <row r="87" spans="1:8" x14ac:dyDescent="0.3">
      <c r="A87" s="1">
        <v>2015</v>
      </c>
      <c r="B87" s="1">
        <v>0.26066250715192191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>
        <v>0.5278221563929677</v>
      </c>
      <c r="H87" s="1">
        <v>0</v>
      </c>
    </row>
    <row r="88" spans="1:8" x14ac:dyDescent="0.3">
      <c r="A88" s="1">
        <v>2016</v>
      </c>
      <c r="B88" s="1">
        <v>0.19249934928316101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>
        <v>0.5278221563929677</v>
      </c>
      <c r="H88" s="1">
        <v>0</v>
      </c>
    </row>
    <row r="89" spans="1:8" x14ac:dyDescent="0.3">
      <c r="A89" s="1">
        <v>2017</v>
      </c>
      <c r="B89" s="1">
        <v>0.2028042291156664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>
        <v>0.5278221563929677</v>
      </c>
      <c r="H89" s="1">
        <v>0</v>
      </c>
    </row>
    <row r="90" spans="1:8" x14ac:dyDescent="0.3">
      <c r="A90" s="1">
        <v>2018</v>
      </c>
      <c r="B90" s="1">
        <v>0.48844093025672269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>
        <v>0.5278221563929677</v>
      </c>
      <c r="H90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E0F3-4196-4415-95B4-5403745E0521}">
  <dimension ref="A1:H90"/>
  <sheetViews>
    <sheetView workbookViewId="0"/>
  </sheetViews>
  <sheetFormatPr defaultColWidth="11.5546875" defaultRowHeight="14.4" x14ac:dyDescent="0.3"/>
  <cols>
    <col min="1" max="16384" width="11.5546875" style="1"/>
  </cols>
  <sheetData>
    <row r="1" spans="1:8" x14ac:dyDescent="0.3">
      <c r="B1" s="1" t="s">
        <v>148</v>
      </c>
    </row>
    <row r="2" spans="1:8" x14ac:dyDescent="0.3">
      <c r="A2" s="1">
        <v>1930</v>
      </c>
      <c r="B2" s="1">
        <f>+'Raw Data - Uruguay'!B2</f>
        <v>0.46200549546457947</v>
      </c>
      <c r="C2" s="1">
        <f>+'Raw Data - Uruguay'!C2</f>
        <v>0.67952722002808952</v>
      </c>
      <c r="D2" s="1" t="e">
        <f>+'Raw Data - Uruguay'!D2</f>
        <v>#N/A</v>
      </c>
      <c r="E2" s="1" t="e">
        <f>+'Raw Data - Uruguay'!E2</f>
        <v>#N/A</v>
      </c>
      <c r="F2" s="1" t="e">
        <f>+'Raw Data - Uruguay'!F2</f>
        <v>#N/A</v>
      </c>
      <c r="G2" s="1" t="e">
        <f>+'Raw Data - Uruguay'!G2</f>
        <v>#N/A</v>
      </c>
      <c r="H2" s="1">
        <f>+'Raw Data - Uruguay'!H2</f>
        <v>0</v>
      </c>
    </row>
    <row r="3" spans="1:8" x14ac:dyDescent="0.3">
      <c r="A3" s="1">
        <v>1931</v>
      </c>
      <c r="B3" s="1">
        <f>+'Raw Data - Uruguay'!B3</f>
        <v>0.46914239507152972</v>
      </c>
      <c r="C3" s="1">
        <f>+'Raw Data - Uruguay'!C3</f>
        <v>0.67952722002808952</v>
      </c>
      <c r="D3" s="1" t="e">
        <f>+'Raw Data - Uruguay'!D3</f>
        <v>#N/A</v>
      </c>
      <c r="E3" s="1" t="e">
        <f>+'Raw Data - Uruguay'!E3</f>
        <v>#N/A</v>
      </c>
      <c r="F3" s="1" t="e">
        <f>+'Raw Data - Uruguay'!F3</f>
        <v>#N/A</v>
      </c>
      <c r="G3" s="1" t="e">
        <f>+'Raw Data - Uruguay'!G3</f>
        <v>#N/A</v>
      </c>
      <c r="H3" s="1">
        <f>+'Raw Data - Uruguay'!H3</f>
        <v>0</v>
      </c>
    </row>
    <row r="4" spans="1:8" x14ac:dyDescent="0.3">
      <c r="A4" s="1">
        <v>1932</v>
      </c>
      <c r="B4" s="1">
        <f>+'Raw Data - Uruguay'!B4</f>
        <v>0.52128354141788091</v>
      </c>
      <c r="C4" s="1">
        <f>+'Raw Data - Uruguay'!C4</f>
        <v>0.67952722002808952</v>
      </c>
      <c r="D4" s="1" t="e">
        <f>+'Raw Data - Uruguay'!D4</f>
        <v>#N/A</v>
      </c>
      <c r="E4" s="1" t="e">
        <f>+'Raw Data - Uruguay'!E4</f>
        <v>#N/A</v>
      </c>
      <c r="F4" s="1" t="e">
        <f>+'Raw Data - Uruguay'!F4</f>
        <v>#N/A</v>
      </c>
      <c r="G4" s="1" t="e">
        <f>+'Raw Data - Uruguay'!G4</f>
        <v>#N/A</v>
      </c>
      <c r="H4" s="1">
        <f>+'Raw Data - Uruguay'!H4</f>
        <v>0</v>
      </c>
    </row>
    <row r="5" spans="1:8" x14ac:dyDescent="0.3">
      <c r="A5" s="1">
        <v>1933</v>
      </c>
      <c r="B5" s="1">
        <f>+'Raw Data - Uruguay'!B5</f>
        <v>0.90032944248685198</v>
      </c>
      <c r="C5" s="1">
        <f>+'Raw Data - Uruguay'!C5</f>
        <v>0.67952722002808952</v>
      </c>
      <c r="D5" s="1" t="e">
        <f>+'Raw Data - Uruguay'!D5</f>
        <v>#N/A</v>
      </c>
      <c r="E5" s="1" t="e">
        <f>+'Raw Data - Uruguay'!E5</f>
        <v>#N/A</v>
      </c>
      <c r="F5" s="1" t="e">
        <f>+'Raw Data - Uruguay'!F5</f>
        <v>#N/A</v>
      </c>
      <c r="G5" s="1" t="e">
        <f>+'Raw Data - Uruguay'!G5</f>
        <v>#N/A</v>
      </c>
      <c r="H5" s="1">
        <f>+'Raw Data - Uruguay'!H5</f>
        <v>0</v>
      </c>
    </row>
    <row r="6" spans="1:8" x14ac:dyDescent="0.3">
      <c r="A6" s="1">
        <v>1934</v>
      </c>
      <c r="B6" s="1">
        <f>+'Raw Data - Uruguay'!B6</f>
        <v>0.8239035579028835</v>
      </c>
      <c r="C6" s="1">
        <f>+'Raw Data - Uruguay'!C6</f>
        <v>0.67952722002808952</v>
      </c>
      <c r="D6" s="1" t="e">
        <f>+'Raw Data - Uruguay'!D6</f>
        <v>#N/A</v>
      </c>
      <c r="E6" s="1" t="e">
        <f>+'Raw Data - Uruguay'!E6</f>
        <v>#N/A</v>
      </c>
      <c r="F6" s="1" t="e">
        <f>+'Raw Data - Uruguay'!F6</f>
        <v>#N/A</v>
      </c>
      <c r="G6" s="1" t="e">
        <f>+'Raw Data - Uruguay'!G6</f>
        <v>#N/A</v>
      </c>
      <c r="H6" s="1">
        <f>+'Raw Data - Uruguay'!H6</f>
        <v>0</v>
      </c>
    </row>
    <row r="7" spans="1:8" x14ac:dyDescent="0.3">
      <c r="A7" s="1">
        <v>1935</v>
      </c>
      <c r="B7" s="1">
        <f>+'Raw Data - Uruguay'!B7</f>
        <v>0.7498906591470591</v>
      </c>
      <c r="C7" s="1">
        <f>+'Raw Data - Uruguay'!C7</f>
        <v>0.67952722002808952</v>
      </c>
      <c r="D7" s="1" t="e">
        <f>+'Raw Data - Uruguay'!D7</f>
        <v>#N/A</v>
      </c>
      <c r="E7" s="1" t="e">
        <f>+'Raw Data - Uruguay'!E7</f>
        <v>#N/A</v>
      </c>
      <c r="F7" s="1" t="e">
        <f>+'Raw Data - Uruguay'!F7</f>
        <v>#N/A</v>
      </c>
      <c r="G7" s="1" t="e">
        <f>+'Raw Data - Uruguay'!G7</f>
        <v>#N/A</v>
      </c>
      <c r="H7" s="1">
        <f>+'Raw Data - Uruguay'!H7</f>
        <v>0</v>
      </c>
    </row>
    <row r="8" spans="1:8" x14ac:dyDescent="0.3">
      <c r="A8" s="1">
        <v>1936</v>
      </c>
      <c r="B8" s="1">
        <f>+'Raw Data - Uruguay'!B8</f>
        <v>0.73033895772072077</v>
      </c>
      <c r="C8" s="1">
        <f>+'Raw Data - Uruguay'!C8</f>
        <v>0.67952722002808952</v>
      </c>
      <c r="D8" s="1" t="e">
        <f>+'Raw Data - Uruguay'!D8</f>
        <v>#N/A</v>
      </c>
      <c r="E8" s="1" t="e">
        <f>+'Raw Data - Uruguay'!E8</f>
        <v>#N/A</v>
      </c>
      <c r="F8" s="1" t="e">
        <f>+'Raw Data - Uruguay'!F8</f>
        <v>#N/A</v>
      </c>
      <c r="G8" s="1" t="e">
        <f>+'Raw Data - Uruguay'!G8</f>
        <v>#N/A</v>
      </c>
      <c r="H8" s="1">
        <f>+'Raw Data - Uruguay'!H8</f>
        <v>0</v>
      </c>
    </row>
    <row r="9" spans="1:8" x14ac:dyDescent="0.3">
      <c r="A9" s="1">
        <v>1937</v>
      </c>
      <c r="B9" s="1">
        <f>+'Raw Data - Uruguay'!B9</f>
        <v>0.70649322333598585</v>
      </c>
      <c r="C9" s="1">
        <f>+'Raw Data - Uruguay'!C9</f>
        <v>0.67952722002808952</v>
      </c>
      <c r="D9" s="1" t="e">
        <f>+'Raw Data - Uruguay'!D9</f>
        <v>#N/A</v>
      </c>
      <c r="E9" s="1" t="e">
        <f>+'Raw Data - Uruguay'!E9</f>
        <v>#N/A</v>
      </c>
      <c r="F9" s="1" t="e">
        <f>+'Raw Data - Uruguay'!F9</f>
        <v>#N/A</v>
      </c>
      <c r="G9" s="1" t="e">
        <f>+'Raw Data - Uruguay'!G9</f>
        <v>#N/A</v>
      </c>
      <c r="H9" s="1">
        <f>+'Raw Data - Uruguay'!H9</f>
        <v>0</v>
      </c>
    </row>
    <row r="10" spans="1:8" x14ac:dyDescent="0.3">
      <c r="A10" s="1">
        <v>1938</v>
      </c>
      <c r="B10" s="1">
        <f>+'Raw Data - Uruguay'!B10</f>
        <v>0.71989601802589986</v>
      </c>
      <c r="C10" s="1">
        <f>+'Raw Data - Uruguay'!C10</f>
        <v>0.67952722002808952</v>
      </c>
      <c r="D10" s="1" t="e">
        <f>+'Raw Data - Uruguay'!D10</f>
        <v>#N/A</v>
      </c>
      <c r="E10" s="1" t="e">
        <f>+'Raw Data - Uruguay'!E10</f>
        <v>#N/A</v>
      </c>
      <c r="F10" s="1" t="e">
        <f>+'Raw Data - Uruguay'!F10</f>
        <v>#N/A</v>
      </c>
      <c r="G10" s="1" t="e">
        <f>+'Raw Data - Uruguay'!G10</f>
        <v>#N/A</v>
      </c>
      <c r="H10" s="1">
        <f>+'Raw Data - Uruguay'!H10</f>
        <v>0</v>
      </c>
    </row>
    <row r="11" spans="1:8" x14ac:dyDescent="0.3">
      <c r="A11" s="1">
        <v>1939</v>
      </c>
      <c r="B11" s="1">
        <f>+'Raw Data - Uruguay'!B11</f>
        <v>0.74702516867030455</v>
      </c>
      <c r="C11" s="1">
        <f>+'Raw Data - Uruguay'!C11</f>
        <v>0.67952722002808952</v>
      </c>
      <c r="D11" s="1" t="e">
        <f>+'Raw Data - Uruguay'!D11</f>
        <v>#N/A</v>
      </c>
      <c r="E11" s="1" t="e">
        <f>+'Raw Data - Uruguay'!E11</f>
        <v>#N/A</v>
      </c>
      <c r="F11" s="1" t="e">
        <f>+'Raw Data - Uruguay'!F11</f>
        <v>#N/A</v>
      </c>
      <c r="G11" s="1" t="e">
        <f>+'Raw Data - Uruguay'!G11</f>
        <v>#N/A</v>
      </c>
      <c r="H11" s="1">
        <f>+'Raw Data - Uruguay'!H11</f>
        <v>0</v>
      </c>
    </row>
    <row r="12" spans="1:8" x14ac:dyDescent="0.3">
      <c r="A12" s="1">
        <v>1940</v>
      </c>
      <c r="B12" s="1">
        <f>+'Raw Data - Uruguay'!B12</f>
        <v>0.7157364465232714</v>
      </c>
      <c r="C12" s="1">
        <f>+'Raw Data - Uruguay'!C12</f>
        <v>0.67952722002808952</v>
      </c>
      <c r="D12" s="1" t="e">
        <f>+'Raw Data - Uruguay'!D12</f>
        <v>#N/A</v>
      </c>
      <c r="E12" s="1" t="e">
        <f>+'Raw Data - Uruguay'!E12</f>
        <v>#N/A</v>
      </c>
      <c r="F12" s="1" t="e">
        <f>+'Raw Data - Uruguay'!F12</f>
        <v>#N/A</v>
      </c>
      <c r="G12" s="1" t="e">
        <f>+'Raw Data - Uruguay'!G12</f>
        <v>#N/A</v>
      </c>
      <c r="H12" s="1">
        <f>+'Raw Data - Uruguay'!H12</f>
        <v>0</v>
      </c>
    </row>
    <row r="13" spans="1:8" x14ac:dyDescent="0.3">
      <c r="A13" s="1">
        <v>1941</v>
      </c>
      <c r="B13" s="1">
        <f>+'Raw Data - Uruguay'!B13</f>
        <v>0.65010438301233786</v>
      </c>
      <c r="C13" s="1">
        <f>+'Raw Data - Uruguay'!C13</f>
        <v>0.67952722002808952</v>
      </c>
      <c r="D13" s="1" t="e">
        <f>+'Raw Data - Uruguay'!D13</f>
        <v>#N/A</v>
      </c>
      <c r="E13" s="1" t="e">
        <f>+'Raw Data - Uruguay'!E13</f>
        <v>#N/A</v>
      </c>
      <c r="F13" s="1" t="e">
        <f>+'Raw Data - Uruguay'!F13</f>
        <v>#N/A</v>
      </c>
      <c r="G13" s="1" t="e">
        <f>+'Raw Data - Uruguay'!G13</f>
        <v>#N/A</v>
      </c>
      <c r="H13" s="1">
        <f>+'Raw Data - Uruguay'!H13</f>
        <v>0</v>
      </c>
    </row>
    <row r="14" spans="1:8" x14ac:dyDescent="0.3">
      <c r="A14" s="1">
        <v>1942</v>
      </c>
      <c r="B14" s="1">
        <f>+'Raw Data - Uruguay'!B14</f>
        <v>0.6377045715858588</v>
      </c>
      <c r="C14" s="1">
        <f>+'Raw Data - Uruguay'!C14</f>
        <v>0.67952722002808952</v>
      </c>
      <c r="D14" s="1" t="e">
        <f>+'Raw Data - Uruguay'!D14</f>
        <v>#N/A</v>
      </c>
      <c r="E14" s="1" t="e">
        <f>+'Raw Data - Uruguay'!E14</f>
        <v>#N/A</v>
      </c>
      <c r="F14" s="1" t="e">
        <f>+'Raw Data - Uruguay'!F14</f>
        <v>#N/A</v>
      </c>
      <c r="G14" s="1" t="e">
        <f>+'Raw Data - Uruguay'!G14</f>
        <v>#N/A</v>
      </c>
      <c r="H14" s="1">
        <f>+'Raw Data - Uruguay'!H14</f>
        <v>0</v>
      </c>
    </row>
    <row r="15" spans="1:8" x14ac:dyDescent="0.3">
      <c r="A15" s="1">
        <v>1943</v>
      </c>
      <c r="B15" s="1">
        <f>+'Raw Data - Uruguay'!B15</f>
        <v>0.1236458033048992</v>
      </c>
      <c r="C15" s="1" t="e">
        <f>+'Raw Data - Uruguay'!C15</f>
        <v>#N/A</v>
      </c>
      <c r="D15" s="1">
        <f>+'Raw Data - Uruguay'!D15</f>
        <v>-0.10067773874732829</v>
      </c>
      <c r="E15" s="1" t="e">
        <f>+'Raw Data - Uruguay'!E15</f>
        <v>#N/A</v>
      </c>
      <c r="F15" s="1" t="e">
        <f>+'Raw Data - Uruguay'!F15</f>
        <v>#N/A</v>
      </c>
      <c r="G15" s="1" t="e">
        <f>+'Raw Data - Uruguay'!G15</f>
        <v>#N/A</v>
      </c>
      <c r="H15" s="1">
        <f>+'Raw Data - Uruguay'!H15</f>
        <v>0</v>
      </c>
    </row>
    <row r="16" spans="1:8" x14ac:dyDescent="0.3">
      <c r="A16" s="1">
        <v>1944</v>
      </c>
      <c r="B16" s="1">
        <f>+'Raw Data - Uruguay'!B16</f>
        <v>6.9417279558916495E-2</v>
      </c>
      <c r="C16" s="1" t="e">
        <f>+'Raw Data - Uruguay'!C16</f>
        <v>#N/A</v>
      </c>
      <c r="D16" s="1">
        <f>+'Raw Data - Uruguay'!D16</f>
        <v>-0.10067773874732829</v>
      </c>
      <c r="E16" s="1" t="e">
        <f>+'Raw Data - Uruguay'!E16</f>
        <v>#N/A</v>
      </c>
      <c r="F16" s="1" t="e">
        <f>+'Raw Data - Uruguay'!F16</f>
        <v>#N/A</v>
      </c>
      <c r="G16" s="1" t="e">
        <f>+'Raw Data - Uruguay'!G16</f>
        <v>#N/A</v>
      </c>
      <c r="H16" s="1">
        <f>+'Raw Data - Uruguay'!H16</f>
        <v>0</v>
      </c>
    </row>
    <row r="17" spans="1:8" x14ac:dyDescent="0.3">
      <c r="A17" s="1">
        <v>1945</v>
      </c>
      <c r="B17" s="1">
        <f>+'Raw Data - Uruguay'!B17</f>
        <v>7.9196303521674893E-2</v>
      </c>
      <c r="C17" s="1" t="e">
        <f>+'Raw Data - Uruguay'!C17</f>
        <v>#N/A</v>
      </c>
      <c r="D17" s="1">
        <f>+'Raw Data - Uruguay'!D17</f>
        <v>-0.10067773874732829</v>
      </c>
      <c r="E17" s="1" t="e">
        <f>+'Raw Data - Uruguay'!E17</f>
        <v>#N/A</v>
      </c>
      <c r="F17" s="1" t="e">
        <f>+'Raw Data - Uruguay'!F17</f>
        <v>#N/A</v>
      </c>
      <c r="G17" s="1" t="e">
        <f>+'Raw Data - Uruguay'!G17</f>
        <v>#N/A</v>
      </c>
      <c r="H17" s="1">
        <f>+'Raw Data - Uruguay'!H17</f>
        <v>0</v>
      </c>
    </row>
    <row r="18" spans="1:8" x14ac:dyDescent="0.3">
      <c r="A18" s="1">
        <v>1946</v>
      </c>
      <c r="B18" s="1">
        <f>+'Raw Data - Uruguay'!B18</f>
        <v>-2.4736451127502199E-2</v>
      </c>
      <c r="C18" s="1" t="e">
        <f>+'Raw Data - Uruguay'!C18</f>
        <v>#N/A</v>
      </c>
      <c r="D18" s="1">
        <f>+'Raw Data - Uruguay'!D18</f>
        <v>-0.10067773874732829</v>
      </c>
      <c r="E18" s="1" t="e">
        <f>+'Raw Data - Uruguay'!E18</f>
        <v>#N/A</v>
      </c>
      <c r="F18" s="1" t="e">
        <f>+'Raw Data - Uruguay'!F18</f>
        <v>#N/A</v>
      </c>
      <c r="G18" s="1" t="e">
        <f>+'Raw Data - Uruguay'!G18</f>
        <v>#N/A</v>
      </c>
      <c r="H18" s="1">
        <f>+'Raw Data - Uruguay'!H18</f>
        <v>0</v>
      </c>
    </row>
    <row r="19" spans="1:8" x14ac:dyDescent="0.3">
      <c r="A19" s="1">
        <v>1947</v>
      </c>
      <c r="B19" s="1">
        <f>+'Raw Data - Uruguay'!B19</f>
        <v>-0.1200864077001807</v>
      </c>
      <c r="C19" s="1" t="e">
        <f>+'Raw Data - Uruguay'!C19</f>
        <v>#N/A</v>
      </c>
      <c r="D19" s="1">
        <f>+'Raw Data - Uruguay'!D19</f>
        <v>-0.10067773874732829</v>
      </c>
      <c r="E19" s="1" t="e">
        <f>+'Raw Data - Uruguay'!E19</f>
        <v>#N/A</v>
      </c>
      <c r="F19" s="1" t="e">
        <f>+'Raw Data - Uruguay'!F19</f>
        <v>#N/A</v>
      </c>
      <c r="G19" s="1" t="e">
        <f>+'Raw Data - Uruguay'!G19</f>
        <v>#N/A</v>
      </c>
      <c r="H19" s="1">
        <f>+'Raw Data - Uruguay'!H19</f>
        <v>0</v>
      </c>
    </row>
    <row r="20" spans="1:8" x14ac:dyDescent="0.3">
      <c r="A20" s="1">
        <v>1948</v>
      </c>
      <c r="B20" s="1">
        <f>+'Raw Data - Uruguay'!B20</f>
        <v>-0.29998868518486821</v>
      </c>
      <c r="C20" s="1" t="e">
        <f>+'Raw Data - Uruguay'!C20</f>
        <v>#N/A</v>
      </c>
      <c r="D20" s="1">
        <f>+'Raw Data - Uruguay'!D20</f>
        <v>-0.10067773874732829</v>
      </c>
      <c r="E20" s="1" t="e">
        <f>+'Raw Data - Uruguay'!E20</f>
        <v>#N/A</v>
      </c>
      <c r="F20" s="1" t="e">
        <f>+'Raw Data - Uruguay'!F20</f>
        <v>#N/A</v>
      </c>
      <c r="G20" s="1" t="e">
        <f>+'Raw Data - Uruguay'!G20</f>
        <v>#N/A</v>
      </c>
      <c r="H20" s="1">
        <f>+'Raw Data - Uruguay'!H20</f>
        <v>0</v>
      </c>
    </row>
    <row r="21" spans="1:8" x14ac:dyDescent="0.3">
      <c r="A21" s="1">
        <v>1949</v>
      </c>
      <c r="B21" s="1">
        <f>+'Raw Data - Uruguay'!B21</f>
        <v>-0.35819309385306619</v>
      </c>
      <c r="C21" s="1" t="e">
        <f>+'Raw Data - Uruguay'!C21</f>
        <v>#N/A</v>
      </c>
      <c r="D21" s="1">
        <f>+'Raw Data - Uruguay'!D21</f>
        <v>-0.10067773874732829</v>
      </c>
      <c r="E21" s="1" t="e">
        <f>+'Raw Data - Uruguay'!E21</f>
        <v>#N/A</v>
      </c>
      <c r="F21" s="1" t="e">
        <f>+'Raw Data - Uruguay'!F21</f>
        <v>#N/A</v>
      </c>
      <c r="G21" s="1" t="e">
        <f>+'Raw Data - Uruguay'!G21</f>
        <v>#N/A</v>
      </c>
      <c r="H21" s="1">
        <f>+'Raw Data - Uruguay'!H21</f>
        <v>0</v>
      </c>
    </row>
    <row r="22" spans="1:8" x14ac:dyDescent="0.3">
      <c r="A22" s="1">
        <v>1950</v>
      </c>
      <c r="B22" s="1">
        <f>+'Raw Data - Uruguay'!B22</f>
        <v>-0.43686338630270788</v>
      </c>
      <c r="C22" s="1" t="e">
        <f>+'Raw Data - Uruguay'!C22</f>
        <v>#N/A</v>
      </c>
      <c r="D22" s="1">
        <f>+'Raw Data - Uruguay'!D22</f>
        <v>-0.10067773874732829</v>
      </c>
      <c r="E22" s="1" t="e">
        <f>+'Raw Data - Uruguay'!E22</f>
        <v>#N/A</v>
      </c>
      <c r="F22" s="1" t="e">
        <f>+'Raw Data - Uruguay'!F22</f>
        <v>#N/A</v>
      </c>
      <c r="G22" s="1" t="e">
        <f>+'Raw Data - Uruguay'!G22</f>
        <v>#N/A</v>
      </c>
      <c r="H22" s="1">
        <f>+'Raw Data - Uruguay'!H22</f>
        <v>0</v>
      </c>
    </row>
    <row r="23" spans="1:8" x14ac:dyDescent="0.3">
      <c r="A23" s="1">
        <v>1951</v>
      </c>
      <c r="B23" s="1">
        <f>+'Raw Data - Uruguay'!B23</f>
        <v>-0.30440047349274152</v>
      </c>
      <c r="C23" s="1" t="e">
        <f>+'Raw Data - Uruguay'!C23</f>
        <v>#N/A</v>
      </c>
      <c r="D23" s="1">
        <f>+'Raw Data - Uruguay'!D23</f>
        <v>-0.10067773874732829</v>
      </c>
      <c r="E23" s="1" t="e">
        <f>+'Raw Data - Uruguay'!E23</f>
        <v>#N/A</v>
      </c>
      <c r="F23" s="1" t="e">
        <f>+'Raw Data - Uruguay'!F23</f>
        <v>#N/A</v>
      </c>
      <c r="G23" s="1" t="e">
        <f>+'Raw Data - Uruguay'!G23</f>
        <v>#N/A</v>
      </c>
      <c r="H23" s="1">
        <f>+'Raw Data - Uruguay'!H23</f>
        <v>0</v>
      </c>
    </row>
    <row r="24" spans="1:8" x14ac:dyDescent="0.3">
      <c r="A24" s="1">
        <v>1952</v>
      </c>
      <c r="B24" s="1">
        <f>+'Raw Data - Uruguay'!B24</f>
        <v>-0.43663423425642139</v>
      </c>
      <c r="C24" s="1" t="e">
        <f>+'Raw Data - Uruguay'!C24</f>
        <v>#N/A</v>
      </c>
      <c r="D24" s="1">
        <f>+'Raw Data - Uruguay'!D24</f>
        <v>-0.10067773874732829</v>
      </c>
      <c r="E24" s="1" t="e">
        <f>+'Raw Data - Uruguay'!E24</f>
        <v>#N/A</v>
      </c>
      <c r="F24" s="1" t="e">
        <f>+'Raw Data - Uruguay'!F24</f>
        <v>#N/A</v>
      </c>
      <c r="G24" s="1" t="e">
        <f>+'Raw Data - Uruguay'!G24</f>
        <v>#N/A</v>
      </c>
      <c r="H24" s="1">
        <f>+'Raw Data - Uruguay'!H24</f>
        <v>0</v>
      </c>
    </row>
    <row r="25" spans="1:8" x14ac:dyDescent="0.3">
      <c r="A25" s="1">
        <v>1953</v>
      </c>
      <c r="B25" s="1">
        <f>+'Raw Data - Uruguay'!B25</f>
        <v>-5.0486999291323997E-2</v>
      </c>
      <c r="C25" s="1" t="e">
        <f>+'Raw Data - Uruguay'!C25</f>
        <v>#N/A</v>
      </c>
      <c r="D25" s="1">
        <f>+'Raw Data - Uruguay'!D25</f>
        <v>-0.10067773874732829</v>
      </c>
      <c r="E25" s="1" t="e">
        <f>+'Raw Data - Uruguay'!E25</f>
        <v>#N/A</v>
      </c>
      <c r="F25" s="1" t="e">
        <f>+'Raw Data - Uruguay'!F25</f>
        <v>#N/A</v>
      </c>
      <c r="G25" s="1" t="e">
        <f>+'Raw Data - Uruguay'!G25</f>
        <v>#N/A</v>
      </c>
      <c r="H25" s="1">
        <f>+'Raw Data - Uruguay'!H25</f>
        <v>0</v>
      </c>
    </row>
    <row r="26" spans="1:8" x14ac:dyDescent="0.3">
      <c r="A26" s="1">
        <v>1954</v>
      </c>
      <c r="B26" s="1">
        <f>+'Raw Data - Uruguay'!B26</f>
        <v>0.18487184443750471</v>
      </c>
      <c r="C26" s="1" t="e">
        <f>+'Raw Data - Uruguay'!C26</f>
        <v>#N/A</v>
      </c>
      <c r="D26" s="1">
        <f>+'Raw Data - Uruguay'!D26</f>
        <v>-0.10067773874732829</v>
      </c>
      <c r="E26" s="1" t="e">
        <f>+'Raw Data - Uruguay'!E26</f>
        <v>#N/A</v>
      </c>
      <c r="F26" s="1" t="e">
        <f>+'Raw Data - Uruguay'!F26</f>
        <v>#N/A</v>
      </c>
      <c r="G26" s="1" t="e">
        <f>+'Raw Data - Uruguay'!G26</f>
        <v>#N/A</v>
      </c>
      <c r="H26" s="1">
        <f>+'Raw Data - Uruguay'!H26</f>
        <v>0</v>
      </c>
    </row>
    <row r="27" spans="1:8" x14ac:dyDescent="0.3">
      <c r="A27" s="1">
        <v>1955</v>
      </c>
      <c r="B27" s="1">
        <f>+'Raw Data - Uruguay'!B27</f>
        <v>7.3138250472124994E-2</v>
      </c>
      <c r="C27" s="1" t="e">
        <f>+'Raw Data - Uruguay'!C27</f>
        <v>#N/A</v>
      </c>
      <c r="D27" s="1">
        <f>+'Raw Data - Uruguay'!D27</f>
        <v>-0.10067773874732829</v>
      </c>
      <c r="E27" s="1" t="e">
        <f>+'Raw Data - Uruguay'!E27</f>
        <v>#N/A</v>
      </c>
      <c r="F27" s="1" t="e">
        <f>+'Raw Data - Uruguay'!F27</f>
        <v>#N/A</v>
      </c>
      <c r="G27" s="1" t="e">
        <f>+'Raw Data - Uruguay'!G27</f>
        <v>#N/A</v>
      </c>
      <c r="H27" s="1">
        <f>+'Raw Data - Uruguay'!H27</f>
        <v>0</v>
      </c>
    </row>
    <row r="28" spans="1:8" x14ac:dyDescent="0.3">
      <c r="A28" s="1">
        <v>1956</v>
      </c>
      <c r="B28" s="1">
        <f>+'Raw Data - Uruguay'!B28</f>
        <v>9.1631907451095895E-2</v>
      </c>
      <c r="C28" s="1" t="e">
        <f>+'Raw Data - Uruguay'!C28</f>
        <v>#N/A</v>
      </c>
      <c r="D28" s="1">
        <f>+'Raw Data - Uruguay'!D28</f>
        <v>-0.10067773874732829</v>
      </c>
      <c r="E28" s="1" t="e">
        <f>+'Raw Data - Uruguay'!E28</f>
        <v>#N/A</v>
      </c>
      <c r="F28" s="1" t="e">
        <f>+'Raw Data - Uruguay'!F28</f>
        <v>#N/A</v>
      </c>
      <c r="G28" s="1" t="e">
        <f>+'Raw Data - Uruguay'!G28</f>
        <v>#N/A</v>
      </c>
      <c r="H28" s="1">
        <f>+'Raw Data - Uruguay'!H28</f>
        <v>0</v>
      </c>
    </row>
    <row r="29" spans="1:8" x14ac:dyDescent="0.3">
      <c r="A29" s="1">
        <v>1957</v>
      </c>
      <c r="B29" s="1">
        <f>+'Raw Data - Uruguay'!B29</f>
        <v>0.3873861014340193</v>
      </c>
      <c r="C29" s="1" t="e">
        <f>+'Raw Data - Uruguay'!C29</f>
        <v>#N/A</v>
      </c>
      <c r="D29" s="1" t="e">
        <f>+'Raw Data - Uruguay'!D29</f>
        <v>#N/A</v>
      </c>
      <c r="E29" s="1">
        <f>+'Raw Data - Uruguay'!E29</f>
        <v>0.63281806816531538</v>
      </c>
      <c r="F29" s="1" t="e">
        <f>+'Raw Data - Uruguay'!F29</f>
        <v>#N/A</v>
      </c>
      <c r="G29" s="1" t="e">
        <f>+'Raw Data - Uruguay'!G29</f>
        <v>#N/A</v>
      </c>
      <c r="H29" s="1">
        <f>+'Raw Data - Uruguay'!H29</f>
        <v>0</v>
      </c>
    </row>
    <row r="30" spans="1:8" x14ac:dyDescent="0.3">
      <c r="A30" s="1">
        <v>1958</v>
      </c>
      <c r="B30" s="1">
        <f>+'Raw Data - Uruguay'!B30</f>
        <v>0.62843933485590642</v>
      </c>
      <c r="C30" s="1" t="e">
        <f>+'Raw Data - Uruguay'!C30</f>
        <v>#N/A</v>
      </c>
      <c r="D30" s="1" t="e">
        <f>+'Raw Data - Uruguay'!D30</f>
        <v>#N/A</v>
      </c>
      <c r="E30" s="1">
        <f>+'Raw Data - Uruguay'!E30</f>
        <v>0.63281806816531538</v>
      </c>
      <c r="F30" s="1" t="e">
        <f>+'Raw Data - Uruguay'!F30</f>
        <v>#N/A</v>
      </c>
      <c r="G30" s="1" t="e">
        <f>+'Raw Data - Uruguay'!G30</f>
        <v>#N/A</v>
      </c>
      <c r="H30" s="1">
        <f>+'Raw Data - Uruguay'!H30</f>
        <v>0</v>
      </c>
    </row>
    <row r="31" spans="1:8" x14ac:dyDescent="0.3">
      <c r="A31" s="1">
        <v>1959</v>
      </c>
      <c r="B31" s="1">
        <f>+'Raw Data - Uruguay'!B31</f>
        <v>0.81968338735529467</v>
      </c>
      <c r="C31" s="1" t="e">
        <f>+'Raw Data - Uruguay'!C31</f>
        <v>#N/A</v>
      </c>
      <c r="D31" s="1" t="e">
        <f>+'Raw Data - Uruguay'!D31</f>
        <v>#N/A</v>
      </c>
      <c r="E31" s="1">
        <f>+'Raw Data - Uruguay'!E31</f>
        <v>0.63281806816531538</v>
      </c>
      <c r="F31" s="1" t="e">
        <f>+'Raw Data - Uruguay'!F31</f>
        <v>#N/A</v>
      </c>
      <c r="G31" s="1" t="e">
        <f>+'Raw Data - Uruguay'!G31</f>
        <v>#N/A</v>
      </c>
      <c r="H31" s="1">
        <f>+'Raw Data - Uruguay'!H31</f>
        <v>0</v>
      </c>
    </row>
    <row r="32" spans="1:8" x14ac:dyDescent="0.3">
      <c r="A32" s="1">
        <v>1960</v>
      </c>
      <c r="B32" s="1">
        <f>+'Raw Data - Uruguay'!B32</f>
        <v>0.84317594842269994</v>
      </c>
      <c r="C32" s="1" t="e">
        <f>+'Raw Data - Uruguay'!C32</f>
        <v>#N/A</v>
      </c>
      <c r="D32" s="1" t="e">
        <f>+'Raw Data - Uruguay'!D32</f>
        <v>#N/A</v>
      </c>
      <c r="E32" s="1">
        <f>+'Raw Data - Uruguay'!E32</f>
        <v>0.63281806816531538</v>
      </c>
      <c r="F32" s="1" t="e">
        <f>+'Raw Data - Uruguay'!F32</f>
        <v>#N/A</v>
      </c>
      <c r="G32" s="1" t="e">
        <f>+'Raw Data - Uruguay'!G32</f>
        <v>#N/A</v>
      </c>
      <c r="H32" s="1">
        <f>+'Raw Data - Uruguay'!H32</f>
        <v>0</v>
      </c>
    </row>
    <row r="33" spans="1:8" x14ac:dyDescent="0.3">
      <c r="A33" s="1">
        <v>1961</v>
      </c>
      <c r="B33" s="1">
        <f>+'Raw Data - Uruguay'!B33</f>
        <v>0.84488834359243625</v>
      </c>
      <c r="C33" s="1" t="e">
        <f>+'Raw Data - Uruguay'!C33</f>
        <v>#N/A</v>
      </c>
      <c r="D33" s="1" t="e">
        <f>+'Raw Data - Uruguay'!D33</f>
        <v>#N/A</v>
      </c>
      <c r="E33" s="1">
        <f>+'Raw Data - Uruguay'!E33</f>
        <v>0.63281806816531538</v>
      </c>
      <c r="F33" s="1" t="e">
        <f>+'Raw Data - Uruguay'!F33</f>
        <v>#N/A</v>
      </c>
      <c r="G33" s="1" t="e">
        <f>+'Raw Data - Uruguay'!G33</f>
        <v>#N/A</v>
      </c>
      <c r="H33" s="1">
        <f>+'Raw Data - Uruguay'!H33</f>
        <v>0</v>
      </c>
    </row>
    <row r="34" spans="1:8" x14ac:dyDescent="0.3">
      <c r="A34" s="1">
        <v>1962</v>
      </c>
      <c r="B34" s="1">
        <f>+'Raw Data - Uruguay'!B34</f>
        <v>0.68713972936121259</v>
      </c>
      <c r="C34" s="1" t="e">
        <f>+'Raw Data - Uruguay'!C34</f>
        <v>#N/A</v>
      </c>
      <c r="D34" s="1" t="e">
        <f>+'Raw Data - Uruguay'!D34</f>
        <v>#N/A</v>
      </c>
      <c r="E34" s="1">
        <f>+'Raw Data - Uruguay'!E34</f>
        <v>0.63281806816531538</v>
      </c>
      <c r="F34" s="1" t="e">
        <f>+'Raw Data - Uruguay'!F34</f>
        <v>#N/A</v>
      </c>
      <c r="G34" s="1" t="e">
        <f>+'Raw Data - Uruguay'!G34</f>
        <v>#N/A</v>
      </c>
      <c r="H34" s="1">
        <f>+'Raw Data - Uruguay'!H34</f>
        <v>0</v>
      </c>
    </row>
    <row r="35" spans="1:8" x14ac:dyDescent="0.3">
      <c r="A35" s="1">
        <v>1963</v>
      </c>
      <c r="B35" s="1">
        <f>+'Raw Data - Uruguay'!B35</f>
        <v>0.68042524695236606</v>
      </c>
      <c r="C35" s="1" t="e">
        <f>+'Raw Data - Uruguay'!C35</f>
        <v>#N/A</v>
      </c>
      <c r="D35" s="1" t="e">
        <f>+'Raw Data - Uruguay'!D35</f>
        <v>#N/A</v>
      </c>
      <c r="E35" s="1">
        <f>+'Raw Data - Uruguay'!E35</f>
        <v>0.63281806816531538</v>
      </c>
      <c r="F35" s="1" t="e">
        <f>+'Raw Data - Uruguay'!F35</f>
        <v>#N/A</v>
      </c>
      <c r="G35" s="1" t="e">
        <f>+'Raw Data - Uruguay'!G35</f>
        <v>#N/A</v>
      </c>
      <c r="H35" s="1">
        <f>+'Raw Data - Uruguay'!H35</f>
        <v>0</v>
      </c>
    </row>
    <row r="36" spans="1:8" x14ac:dyDescent="0.3">
      <c r="A36" s="1">
        <v>1964</v>
      </c>
      <c r="B36" s="1">
        <f>+'Raw Data - Uruguay'!B36</f>
        <v>0.66255036906675357</v>
      </c>
      <c r="C36" s="1" t="e">
        <f>+'Raw Data - Uruguay'!C36</f>
        <v>#N/A</v>
      </c>
      <c r="D36" s="1" t="e">
        <f>+'Raw Data - Uruguay'!D36</f>
        <v>#N/A</v>
      </c>
      <c r="E36" s="1">
        <f>+'Raw Data - Uruguay'!E36</f>
        <v>0.63281806816531538</v>
      </c>
      <c r="F36" s="1" t="e">
        <f>+'Raw Data - Uruguay'!F36</f>
        <v>#N/A</v>
      </c>
      <c r="G36" s="1" t="e">
        <f>+'Raw Data - Uruguay'!G36</f>
        <v>#N/A</v>
      </c>
      <c r="H36" s="1">
        <f>+'Raw Data - Uruguay'!H36</f>
        <v>0</v>
      </c>
    </row>
    <row r="37" spans="1:8" x14ac:dyDescent="0.3">
      <c r="A37" s="1">
        <v>1965</v>
      </c>
      <c r="B37" s="1">
        <f>+'Raw Data - Uruguay'!B37</f>
        <v>0.65806129069802144</v>
      </c>
      <c r="C37" s="1" t="e">
        <f>+'Raw Data - Uruguay'!C37</f>
        <v>#N/A</v>
      </c>
      <c r="D37" s="1" t="e">
        <f>+'Raw Data - Uruguay'!D37</f>
        <v>#N/A</v>
      </c>
      <c r="E37" s="1">
        <f>+'Raw Data - Uruguay'!E37</f>
        <v>0.63281806816531538</v>
      </c>
      <c r="F37" s="1" t="e">
        <f>+'Raw Data - Uruguay'!F37</f>
        <v>#N/A</v>
      </c>
      <c r="G37" s="1" t="e">
        <f>+'Raw Data - Uruguay'!G37</f>
        <v>#N/A</v>
      </c>
      <c r="H37" s="1">
        <f>+'Raw Data - Uruguay'!H37</f>
        <v>0</v>
      </c>
    </row>
    <row r="38" spans="1:8" x14ac:dyDescent="0.3">
      <c r="A38" s="1">
        <v>1966</v>
      </c>
      <c r="B38" s="1">
        <f>+'Raw Data - Uruguay'!B38</f>
        <v>0.64104873410568053</v>
      </c>
      <c r="C38" s="1" t="e">
        <f>+'Raw Data - Uruguay'!C38</f>
        <v>#N/A</v>
      </c>
      <c r="D38" s="1" t="e">
        <f>+'Raw Data - Uruguay'!D38</f>
        <v>#N/A</v>
      </c>
      <c r="E38" s="1">
        <f>+'Raw Data - Uruguay'!E38</f>
        <v>0.63281806816531538</v>
      </c>
      <c r="F38" s="1" t="e">
        <f>+'Raw Data - Uruguay'!F38</f>
        <v>#N/A</v>
      </c>
      <c r="G38" s="1" t="e">
        <f>+'Raw Data - Uruguay'!G38</f>
        <v>#N/A</v>
      </c>
      <c r="H38" s="1">
        <f>+'Raw Data - Uruguay'!H38</f>
        <v>0</v>
      </c>
    </row>
    <row r="39" spans="1:8" x14ac:dyDescent="0.3">
      <c r="A39" s="1">
        <v>1967</v>
      </c>
      <c r="B39" s="1">
        <f>+'Raw Data - Uruguay'!B39</f>
        <v>0.61541302491725369</v>
      </c>
      <c r="C39" s="1" t="e">
        <f>+'Raw Data - Uruguay'!C39</f>
        <v>#N/A</v>
      </c>
      <c r="D39" s="1" t="e">
        <f>+'Raw Data - Uruguay'!D39</f>
        <v>#N/A</v>
      </c>
      <c r="E39" s="1">
        <f>+'Raw Data - Uruguay'!E39</f>
        <v>0.63281806816531538</v>
      </c>
      <c r="F39" s="1" t="e">
        <f>+'Raw Data - Uruguay'!F39</f>
        <v>#N/A</v>
      </c>
      <c r="G39" s="1" t="e">
        <f>+'Raw Data - Uruguay'!G39</f>
        <v>#N/A</v>
      </c>
      <c r="H39" s="1">
        <f>+'Raw Data - Uruguay'!H39</f>
        <v>0</v>
      </c>
    </row>
    <row r="40" spans="1:8" x14ac:dyDescent="0.3">
      <c r="A40" s="1">
        <v>1968</v>
      </c>
      <c r="B40" s="1">
        <f>+'Raw Data - Uruguay'!B40</f>
        <v>0.55353418219820705</v>
      </c>
      <c r="C40" s="1" t="e">
        <f>+'Raw Data - Uruguay'!C40</f>
        <v>#N/A</v>
      </c>
      <c r="D40" s="1" t="e">
        <f>+'Raw Data - Uruguay'!D40</f>
        <v>#N/A</v>
      </c>
      <c r="E40" s="1">
        <f>+'Raw Data - Uruguay'!E40</f>
        <v>0.63281806816531538</v>
      </c>
      <c r="F40" s="1" t="e">
        <f>+'Raw Data - Uruguay'!F40</f>
        <v>#N/A</v>
      </c>
      <c r="G40" s="1" t="e">
        <f>+'Raw Data - Uruguay'!G40</f>
        <v>#N/A</v>
      </c>
      <c r="H40" s="1">
        <f>+'Raw Data - Uruguay'!H40</f>
        <v>0</v>
      </c>
    </row>
    <row r="41" spans="1:8" x14ac:dyDescent="0.3">
      <c r="A41" s="1">
        <v>1969</v>
      </c>
      <c r="B41" s="1">
        <f>+'Raw Data - Uruguay'!B41</f>
        <v>0.20488919318924839</v>
      </c>
      <c r="C41" s="1" t="e">
        <f>+'Raw Data - Uruguay'!C41</f>
        <v>#N/A</v>
      </c>
      <c r="D41" s="1" t="e">
        <f>+'Raw Data - Uruguay'!D41</f>
        <v>#N/A</v>
      </c>
      <c r="E41" s="1">
        <f>+'Raw Data - Uruguay'!E41</f>
        <v>0.63281806816531538</v>
      </c>
      <c r="F41" s="1" t="e">
        <f>+'Raw Data - Uruguay'!F41</f>
        <v>#N/A</v>
      </c>
      <c r="G41" s="1" t="e">
        <f>+'Raw Data - Uruguay'!G41</f>
        <v>#N/A</v>
      </c>
      <c r="H41" s="1">
        <f>+'Raw Data - Uruguay'!H41</f>
        <v>0</v>
      </c>
    </row>
    <row r="42" spans="1:8" x14ac:dyDescent="0.3">
      <c r="A42" s="1">
        <v>1970</v>
      </c>
      <c r="B42" s="1">
        <f>+'Raw Data - Uruguay'!B42</f>
        <v>-0.19110426703917269</v>
      </c>
      <c r="C42" s="1" t="e">
        <f>+'Raw Data - Uruguay'!C42</f>
        <v>#N/A</v>
      </c>
      <c r="D42" s="1" t="e">
        <f>+'Raw Data - Uruguay'!D42</f>
        <v>#N/A</v>
      </c>
      <c r="E42" s="1" t="e">
        <f>+'Raw Data - Uruguay'!E42</f>
        <v>#N/A</v>
      </c>
      <c r="F42" s="1">
        <f>+'Raw Data - Uruguay'!F42</f>
        <v>-0.24247842821761967</v>
      </c>
      <c r="G42" s="1" t="e">
        <f>+'Raw Data - Uruguay'!G42</f>
        <v>#N/A</v>
      </c>
      <c r="H42" s="1">
        <f>+'Raw Data - Uruguay'!H42</f>
        <v>0</v>
      </c>
    </row>
    <row r="43" spans="1:8" x14ac:dyDescent="0.3">
      <c r="A43" s="1">
        <v>1971</v>
      </c>
      <c r="B43" s="1">
        <f>+'Raw Data - Uruguay'!B43</f>
        <v>-0.14806384445026169</v>
      </c>
      <c r="C43" s="1" t="e">
        <f>+'Raw Data - Uruguay'!C43</f>
        <v>#N/A</v>
      </c>
      <c r="D43" s="1" t="e">
        <f>+'Raw Data - Uruguay'!D43</f>
        <v>#N/A</v>
      </c>
      <c r="E43" s="1" t="e">
        <f>+'Raw Data - Uruguay'!E43</f>
        <v>#N/A</v>
      </c>
      <c r="F43" s="1">
        <f>+'Raw Data - Uruguay'!F43</f>
        <v>-0.24247842821761967</v>
      </c>
      <c r="G43" s="1" t="e">
        <f>+'Raw Data - Uruguay'!G43</f>
        <v>#N/A</v>
      </c>
      <c r="H43" s="1">
        <f>+'Raw Data - Uruguay'!H43</f>
        <v>0</v>
      </c>
    </row>
    <row r="44" spans="1:8" x14ac:dyDescent="0.3">
      <c r="A44" s="1">
        <v>1972</v>
      </c>
      <c r="B44" s="1">
        <f>+'Raw Data - Uruguay'!B44</f>
        <v>-0.23188779399080969</v>
      </c>
      <c r="C44" s="1" t="e">
        <f>+'Raw Data - Uruguay'!C44</f>
        <v>#N/A</v>
      </c>
      <c r="D44" s="1" t="e">
        <f>+'Raw Data - Uruguay'!D44</f>
        <v>#N/A</v>
      </c>
      <c r="E44" s="1" t="e">
        <f>+'Raw Data - Uruguay'!E44</f>
        <v>#N/A</v>
      </c>
      <c r="F44" s="1">
        <f>+'Raw Data - Uruguay'!F44</f>
        <v>-0.24247842821761967</v>
      </c>
      <c r="G44" s="1" t="e">
        <f>+'Raw Data - Uruguay'!G44</f>
        <v>#N/A</v>
      </c>
      <c r="H44" s="1">
        <f>+'Raw Data - Uruguay'!H44</f>
        <v>0</v>
      </c>
    </row>
    <row r="45" spans="1:8" x14ac:dyDescent="0.3">
      <c r="A45" s="1">
        <v>1973</v>
      </c>
      <c r="B45" s="1">
        <f>+'Raw Data - Uruguay'!B45</f>
        <v>-0.1733057229161569</v>
      </c>
      <c r="C45" s="1" t="e">
        <f>+'Raw Data - Uruguay'!C45</f>
        <v>#N/A</v>
      </c>
      <c r="D45" s="1" t="e">
        <f>+'Raw Data - Uruguay'!D45</f>
        <v>#N/A</v>
      </c>
      <c r="E45" s="1" t="e">
        <f>+'Raw Data - Uruguay'!E45</f>
        <v>#N/A</v>
      </c>
      <c r="F45" s="1">
        <f>+'Raw Data - Uruguay'!F45</f>
        <v>-0.24247842821761967</v>
      </c>
      <c r="G45" s="1" t="e">
        <f>+'Raw Data - Uruguay'!G45</f>
        <v>#N/A</v>
      </c>
      <c r="H45" s="1">
        <f>+'Raw Data - Uruguay'!H45</f>
        <v>0</v>
      </c>
    </row>
    <row r="46" spans="1:8" x14ac:dyDescent="0.3">
      <c r="A46" s="1">
        <v>1974</v>
      </c>
      <c r="B46" s="1">
        <f>+'Raw Data - Uruguay'!B46</f>
        <v>-0.17778039282881819</v>
      </c>
      <c r="C46" s="1" t="e">
        <f>+'Raw Data - Uruguay'!C46</f>
        <v>#N/A</v>
      </c>
      <c r="D46" s="1" t="e">
        <f>+'Raw Data - Uruguay'!D46</f>
        <v>#N/A</v>
      </c>
      <c r="E46" s="1" t="e">
        <f>+'Raw Data - Uruguay'!E46</f>
        <v>#N/A</v>
      </c>
      <c r="F46" s="1">
        <f>+'Raw Data - Uruguay'!F46</f>
        <v>-0.24247842821761967</v>
      </c>
      <c r="G46" s="1" t="e">
        <f>+'Raw Data - Uruguay'!G46</f>
        <v>#N/A</v>
      </c>
      <c r="H46" s="1">
        <f>+'Raw Data - Uruguay'!H46</f>
        <v>0</v>
      </c>
    </row>
    <row r="47" spans="1:8" x14ac:dyDescent="0.3">
      <c r="A47" s="1">
        <v>1975</v>
      </c>
      <c r="B47" s="1">
        <f>+'Raw Data - Uruguay'!B47</f>
        <v>-0.22016642030334069</v>
      </c>
      <c r="C47" s="1" t="e">
        <f>+'Raw Data - Uruguay'!C47</f>
        <v>#N/A</v>
      </c>
      <c r="D47" s="1" t="e">
        <f>+'Raw Data - Uruguay'!D47</f>
        <v>#N/A</v>
      </c>
      <c r="E47" s="1" t="e">
        <f>+'Raw Data - Uruguay'!E47</f>
        <v>#N/A</v>
      </c>
      <c r="F47" s="1">
        <f>+'Raw Data - Uruguay'!F47</f>
        <v>-0.24247842821761967</v>
      </c>
      <c r="G47" s="1" t="e">
        <f>+'Raw Data - Uruguay'!G47</f>
        <v>#N/A</v>
      </c>
      <c r="H47" s="1">
        <f>+'Raw Data - Uruguay'!H47</f>
        <v>0</v>
      </c>
    </row>
    <row r="48" spans="1:8" x14ac:dyDescent="0.3">
      <c r="A48" s="1">
        <v>1976</v>
      </c>
      <c r="B48" s="1">
        <f>+'Raw Data - Uruguay'!B48</f>
        <v>-0.22384291147877869</v>
      </c>
      <c r="C48" s="1" t="e">
        <f>+'Raw Data - Uruguay'!C48</f>
        <v>#N/A</v>
      </c>
      <c r="D48" s="1" t="e">
        <f>+'Raw Data - Uruguay'!D48</f>
        <v>#N/A</v>
      </c>
      <c r="E48" s="1" t="e">
        <f>+'Raw Data - Uruguay'!E48</f>
        <v>#N/A</v>
      </c>
      <c r="F48" s="1">
        <f>+'Raw Data - Uruguay'!F48</f>
        <v>-0.24247842821761967</v>
      </c>
      <c r="G48" s="1" t="e">
        <f>+'Raw Data - Uruguay'!G48</f>
        <v>#N/A</v>
      </c>
      <c r="H48" s="1">
        <f>+'Raw Data - Uruguay'!H48</f>
        <v>0</v>
      </c>
    </row>
    <row r="49" spans="1:8" x14ac:dyDescent="0.3">
      <c r="A49" s="1">
        <v>1977</v>
      </c>
      <c r="B49" s="1">
        <f>+'Raw Data - Uruguay'!B49</f>
        <v>-0.2437354661875063</v>
      </c>
      <c r="C49" s="1" t="e">
        <f>+'Raw Data - Uruguay'!C49</f>
        <v>#N/A</v>
      </c>
      <c r="D49" s="1" t="e">
        <f>+'Raw Data - Uruguay'!D49</f>
        <v>#N/A</v>
      </c>
      <c r="E49" s="1" t="e">
        <f>+'Raw Data - Uruguay'!E49</f>
        <v>#N/A</v>
      </c>
      <c r="F49" s="1">
        <f>+'Raw Data - Uruguay'!F49</f>
        <v>-0.24247842821761967</v>
      </c>
      <c r="G49" s="1" t="e">
        <f>+'Raw Data - Uruguay'!G49</f>
        <v>#N/A</v>
      </c>
      <c r="H49" s="1">
        <f>+'Raw Data - Uruguay'!H49</f>
        <v>0</v>
      </c>
    </row>
    <row r="50" spans="1:8" x14ac:dyDescent="0.3">
      <c r="A50" s="1">
        <v>1978</v>
      </c>
      <c r="B50" s="1">
        <f>+'Raw Data - Uruguay'!B50</f>
        <v>-0.41164183860561432</v>
      </c>
      <c r="C50" s="1" t="e">
        <f>+'Raw Data - Uruguay'!C50</f>
        <v>#N/A</v>
      </c>
      <c r="D50" s="1" t="e">
        <f>+'Raw Data - Uruguay'!D50</f>
        <v>#N/A</v>
      </c>
      <c r="E50" s="1" t="e">
        <f>+'Raw Data - Uruguay'!E50</f>
        <v>#N/A</v>
      </c>
      <c r="F50" s="1">
        <f>+'Raw Data - Uruguay'!F50</f>
        <v>-0.24247842821761967</v>
      </c>
      <c r="G50" s="1" t="e">
        <f>+'Raw Data - Uruguay'!G50</f>
        <v>#N/A</v>
      </c>
      <c r="H50" s="1">
        <f>+'Raw Data - Uruguay'!H50</f>
        <v>0</v>
      </c>
    </row>
    <row r="51" spans="1:8" x14ac:dyDescent="0.3">
      <c r="A51" s="1">
        <v>1979</v>
      </c>
      <c r="B51" s="1">
        <f>+'Raw Data - Uruguay'!B51</f>
        <v>-0.41755604745268382</v>
      </c>
      <c r="C51" s="1" t="e">
        <f>+'Raw Data - Uruguay'!C51</f>
        <v>#N/A</v>
      </c>
      <c r="D51" s="1" t="e">
        <f>+'Raw Data - Uruguay'!D51</f>
        <v>#N/A</v>
      </c>
      <c r="E51" s="1" t="e">
        <f>+'Raw Data - Uruguay'!E51</f>
        <v>#N/A</v>
      </c>
      <c r="F51" s="1">
        <f>+'Raw Data - Uruguay'!F51</f>
        <v>-0.24247842821761967</v>
      </c>
      <c r="G51" s="1" t="e">
        <f>+'Raw Data - Uruguay'!G51</f>
        <v>#N/A</v>
      </c>
      <c r="H51" s="1">
        <f>+'Raw Data - Uruguay'!H51</f>
        <v>0</v>
      </c>
    </row>
    <row r="52" spans="1:8" x14ac:dyDescent="0.3">
      <c r="A52" s="1">
        <v>1980</v>
      </c>
      <c r="B52" s="1">
        <f>+'Raw Data - Uruguay'!B52</f>
        <v>-0.22817800514067341</v>
      </c>
      <c r="C52" s="1" t="e">
        <f>+'Raw Data - Uruguay'!C52</f>
        <v>#N/A</v>
      </c>
      <c r="D52" s="1" t="e">
        <f>+'Raw Data - Uruguay'!D52</f>
        <v>#N/A</v>
      </c>
      <c r="E52" s="1" t="e">
        <f>+'Raw Data - Uruguay'!E52</f>
        <v>#N/A</v>
      </c>
      <c r="F52" s="1">
        <f>+'Raw Data - Uruguay'!F52</f>
        <v>-0.24247842821761967</v>
      </c>
      <c r="G52" s="1" t="e">
        <f>+'Raw Data - Uruguay'!G52</f>
        <v>#N/A</v>
      </c>
      <c r="H52" s="1">
        <f>+'Raw Data - Uruguay'!H52</f>
        <v>0</v>
      </c>
    </row>
    <row r="53" spans="1:8" x14ac:dyDescent="0.3">
      <c r="A53" s="1">
        <v>1981</v>
      </c>
      <c r="B53" s="1">
        <f>+'Raw Data - Uruguay'!B53</f>
        <v>8.3703629077922601E-2</v>
      </c>
      <c r="C53" s="1" t="e">
        <f>+'Raw Data - Uruguay'!C53</f>
        <v>#N/A</v>
      </c>
      <c r="D53" s="1" t="e">
        <f>+'Raw Data - Uruguay'!D53</f>
        <v>#N/A</v>
      </c>
      <c r="E53" s="1" t="e">
        <f>+'Raw Data - Uruguay'!E53</f>
        <v>#N/A</v>
      </c>
      <c r="F53" s="1" t="e">
        <f>+'Raw Data - Uruguay'!F53</f>
        <v>#N/A</v>
      </c>
      <c r="G53" s="1">
        <f>+'Raw Data - Uruguay'!G53</f>
        <v>0.5278221563929677</v>
      </c>
      <c r="H53" s="1">
        <f>+'Raw Data - Uruguay'!H53</f>
        <v>0</v>
      </c>
    </row>
    <row r="54" spans="1:8" x14ac:dyDescent="0.3">
      <c r="A54" s="1">
        <v>1982</v>
      </c>
      <c r="B54" s="1">
        <f>+'Raw Data - Uruguay'!B54</f>
        <v>0.14442769775710351</v>
      </c>
      <c r="C54" s="1" t="e">
        <f>+'Raw Data - Uruguay'!C54</f>
        <v>#N/A</v>
      </c>
      <c r="D54" s="1" t="e">
        <f>+'Raw Data - Uruguay'!D54</f>
        <v>#N/A</v>
      </c>
      <c r="E54" s="1" t="e">
        <f>+'Raw Data - Uruguay'!E54</f>
        <v>#N/A</v>
      </c>
      <c r="F54" s="1" t="e">
        <f>+'Raw Data - Uruguay'!F54</f>
        <v>#N/A</v>
      </c>
      <c r="G54" s="1">
        <f>+'Raw Data - Uruguay'!G54</f>
        <v>0.5278221563929677</v>
      </c>
      <c r="H54" s="1">
        <f>+'Raw Data - Uruguay'!H54</f>
        <v>0</v>
      </c>
    </row>
    <row r="55" spans="1:8" x14ac:dyDescent="0.3">
      <c r="A55" s="1">
        <v>1983</v>
      </c>
      <c r="B55" s="1">
        <f>+'Raw Data - Uruguay'!B55</f>
        <v>0.1743120433131046</v>
      </c>
      <c r="C55" s="1" t="e">
        <f>+'Raw Data - Uruguay'!C55</f>
        <v>#N/A</v>
      </c>
      <c r="D55" s="1" t="e">
        <f>+'Raw Data - Uruguay'!D55</f>
        <v>#N/A</v>
      </c>
      <c r="E55" s="1" t="e">
        <f>+'Raw Data - Uruguay'!E55</f>
        <v>#N/A</v>
      </c>
      <c r="F55" s="1" t="e">
        <f>+'Raw Data - Uruguay'!F55</f>
        <v>#N/A</v>
      </c>
      <c r="G55" s="1">
        <f>+'Raw Data - Uruguay'!G55</f>
        <v>0.5278221563929677</v>
      </c>
      <c r="H55" s="1">
        <f>+'Raw Data - Uruguay'!H55</f>
        <v>0</v>
      </c>
    </row>
    <row r="56" spans="1:8" x14ac:dyDescent="0.3">
      <c r="A56" s="1">
        <v>1984</v>
      </c>
      <c r="B56" s="1">
        <f>+'Raw Data - Uruguay'!B56</f>
        <v>0.2750031243401459</v>
      </c>
      <c r="C56" s="1" t="e">
        <f>+'Raw Data - Uruguay'!C56</f>
        <v>#N/A</v>
      </c>
      <c r="D56" s="1" t="e">
        <f>+'Raw Data - Uruguay'!D56</f>
        <v>#N/A</v>
      </c>
      <c r="E56" s="1" t="e">
        <f>+'Raw Data - Uruguay'!E56</f>
        <v>#N/A</v>
      </c>
      <c r="F56" s="1" t="e">
        <f>+'Raw Data - Uruguay'!F56</f>
        <v>#N/A</v>
      </c>
      <c r="G56" s="1">
        <f>+'Raw Data - Uruguay'!G56</f>
        <v>0.5278221563929677</v>
      </c>
      <c r="H56" s="1">
        <f>+'Raw Data - Uruguay'!H56</f>
        <v>0</v>
      </c>
    </row>
    <row r="57" spans="1:8" x14ac:dyDescent="0.3">
      <c r="A57" s="1">
        <v>1985</v>
      </c>
      <c r="B57" s="1">
        <f>+'Raw Data - Uruguay'!B57</f>
        <v>0.3538853683752769</v>
      </c>
      <c r="C57" s="1" t="e">
        <f>+'Raw Data - Uruguay'!C57</f>
        <v>#N/A</v>
      </c>
      <c r="D57" s="1" t="e">
        <f>+'Raw Data - Uruguay'!D57</f>
        <v>#N/A</v>
      </c>
      <c r="E57" s="1" t="e">
        <f>+'Raw Data - Uruguay'!E57</f>
        <v>#N/A</v>
      </c>
      <c r="F57" s="1" t="e">
        <f>+'Raw Data - Uruguay'!F57</f>
        <v>#N/A</v>
      </c>
      <c r="G57" s="1">
        <f>+'Raw Data - Uruguay'!G57</f>
        <v>0.5278221563929677</v>
      </c>
      <c r="H57" s="1">
        <f>+'Raw Data - Uruguay'!H57</f>
        <v>0</v>
      </c>
    </row>
    <row r="58" spans="1:8" x14ac:dyDescent="0.3">
      <c r="A58" s="1">
        <v>1986</v>
      </c>
      <c r="B58" s="1">
        <f>+'Raw Data - Uruguay'!B58</f>
        <v>0.35376081308255503</v>
      </c>
      <c r="C58" s="1" t="e">
        <f>+'Raw Data - Uruguay'!C58</f>
        <v>#N/A</v>
      </c>
      <c r="D58" s="1" t="e">
        <f>+'Raw Data - Uruguay'!D58</f>
        <v>#N/A</v>
      </c>
      <c r="E58" s="1" t="e">
        <f>+'Raw Data - Uruguay'!E58</f>
        <v>#N/A</v>
      </c>
      <c r="F58" s="1" t="e">
        <f>+'Raw Data - Uruguay'!F58</f>
        <v>#N/A</v>
      </c>
      <c r="G58" s="1">
        <f>+'Raw Data - Uruguay'!G58</f>
        <v>0.5278221563929677</v>
      </c>
      <c r="H58" s="1">
        <f>+'Raw Data - Uruguay'!H58</f>
        <v>0</v>
      </c>
    </row>
    <row r="59" spans="1:8" x14ac:dyDescent="0.3">
      <c r="A59" s="1">
        <v>1987</v>
      </c>
      <c r="B59" s="1">
        <f>+'Raw Data - Uruguay'!B59</f>
        <v>0.40492016331832448</v>
      </c>
      <c r="C59" s="1" t="e">
        <f>+'Raw Data - Uruguay'!C59</f>
        <v>#N/A</v>
      </c>
      <c r="D59" s="1" t="e">
        <f>+'Raw Data - Uruguay'!D59</f>
        <v>#N/A</v>
      </c>
      <c r="E59" s="1" t="e">
        <f>+'Raw Data - Uruguay'!E59</f>
        <v>#N/A</v>
      </c>
      <c r="F59" s="1" t="e">
        <f>+'Raw Data - Uruguay'!F59</f>
        <v>#N/A</v>
      </c>
      <c r="G59" s="1">
        <f>+'Raw Data - Uruguay'!G59</f>
        <v>0.5278221563929677</v>
      </c>
      <c r="H59" s="1">
        <f>+'Raw Data - Uruguay'!H59</f>
        <v>0</v>
      </c>
    </row>
    <row r="60" spans="1:8" x14ac:dyDescent="0.3">
      <c r="A60" s="1">
        <v>1988</v>
      </c>
      <c r="B60" s="1">
        <f>+'Raw Data - Uruguay'!B60</f>
        <v>0.40599110334331151</v>
      </c>
      <c r="C60" s="1" t="e">
        <f>+'Raw Data - Uruguay'!C60</f>
        <v>#N/A</v>
      </c>
      <c r="D60" s="1" t="e">
        <f>+'Raw Data - Uruguay'!D60</f>
        <v>#N/A</v>
      </c>
      <c r="E60" s="1" t="e">
        <f>+'Raw Data - Uruguay'!E60</f>
        <v>#N/A</v>
      </c>
      <c r="F60" s="1" t="e">
        <f>+'Raw Data - Uruguay'!F60</f>
        <v>#N/A</v>
      </c>
      <c r="G60" s="1">
        <f>+'Raw Data - Uruguay'!G60</f>
        <v>0.5278221563929677</v>
      </c>
      <c r="H60" s="1">
        <f>+'Raw Data - Uruguay'!H60</f>
        <v>0</v>
      </c>
    </row>
    <row r="61" spans="1:8" x14ac:dyDescent="0.3">
      <c r="A61" s="1">
        <v>1989</v>
      </c>
      <c r="B61" s="1">
        <f>+'Raw Data - Uruguay'!B61</f>
        <v>0.50590890980698877</v>
      </c>
      <c r="C61" s="1" t="e">
        <f>+'Raw Data - Uruguay'!C61</f>
        <v>#N/A</v>
      </c>
      <c r="D61" s="1" t="e">
        <f>+'Raw Data - Uruguay'!D61</f>
        <v>#N/A</v>
      </c>
      <c r="E61" s="1" t="e">
        <f>+'Raw Data - Uruguay'!E61</f>
        <v>#N/A</v>
      </c>
      <c r="F61" s="1" t="e">
        <f>+'Raw Data - Uruguay'!F61</f>
        <v>#N/A</v>
      </c>
      <c r="G61" s="1">
        <f>+'Raw Data - Uruguay'!G61</f>
        <v>0.5278221563929677</v>
      </c>
      <c r="H61" s="1">
        <f>+'Raw Data - Uruguay'!H61</f>
        <v>0</v>
      </c>
    </row>
    <row r="62" spans="1:8" x14ac:dyDescent="0.3">
      <c r="A62" s="1">
        <v>1990</v>
      </c>
      <c r="B62" s="1">
        <f>+'Raw Data - Uruguay'!B62</f>
        <v>0.65662637454187189</v>
      </c>
      <c r="C62" s="1" t="e">
        <f>+'Raw Data - Uruguay'!C62</f>
        <v>#N/A</v>
      </c>
      <c r="D62" s="1" t="e">
        <f>+'Raw Data - Uruguay'!D62</f>
        <v>#N/A</v>
      </c>
      <c r="E62" s="1" t="e">
        <f>+'Raw Data - Uruguay'!E62</f>
        <v>#N/A</v>
      </c>
      <c r="F62" s="1" t="e">
        <f>+'Raw Data - Uruguay'!F62</f>
        <v>#N/A</v>
      </c>
      <c r="G62" s="1">
        <f>+'Raw Data - Uruguay'!G62</f>
        <v>0.5278221563929677</v>
      </c>
      <c r="H62" s="1">
        <f>+'Raw Data - Uruguay'!H62</f>
        <v>0</v>
      </c>
    </row>
    <row r="63" spans="1:8" x14ac:dyDescent="0.3">
      <c r="A63" s="1">
        <v>1991</v>
      </c>
      <c r="B63" s="1">
        <f>+'Raw Data - Uruguay'!B63</f>
        <v>0.58433111229141299</v>
      </c>
      <c r="C63" s="1" t="e">
        <f>+'Raw Data - Uruguay'!C63</f>
        <v>#N/A</v>
      </c>
      <c r="D63" s="1" t="e">
        <f>+'Raw Data - Uruguay'!D63</f>
        <v>#N/A</v>
      </c>
      <c r="E63" s="1" t="e">
        <f>+'Raw Data - Uruguay'!E63</f>
        <v>#N/A</v>
      </c>
      <c r="F63" s="1" t="e">
        <f>+'Raw Data - Uruguay'!F63</f>
        <v>#N/A</v>
      </c>
      <c r="G63" s="1">
        <f>+'Raw Data - Uruguay'!G63</f>
        <v>0.5278221563929677</v>
      </c>
      <c r="H63" s="1">
        <f>+'Raw Data - Uruguay'!H63</f>
        <v>0</v>
      </c>
    </row>
    <row r="64" spans="1:8" x14ac:dyDescent="0.3">
      <c r="A64" s="1">
        <v>1992</v>
      </c>
      <c r="B64" s="1">
        <f>+'Raw Data - Uruguay'!B64</f>
        <v>0.80634531611475813</v>
      </c>
      <c r="C64" s="1" t="e">
        <f>+'Raw Data - Uruguay'!C64</f>
        <v>#N/A</v>
      </c>
      <c r="D64" s="1" t="e">
        <f>+'Raw Data - Uruguay'!D64</f>
        <v>#N/A</v>
      </c>
      <c r="E64" s="1" t="e">
        <f>+'Raw Data - Uruguay'!E64</f>
        <v>#N/A</v>
      </c>
      <c r="F64" s="1" t="e">
        <f>+'Raw Data - Uruguay'!F64</f>
        <v>#N/A</v>
      </c>
      <c r="G64" s="1">
        <f>+'Raw Data - Uruguay'!G64</f>
        <v>0.5278221563929677</v>
      </c>
      <c r="H64" s="1">
        <f>+'Raw Data - Uruguay'!H64</f>
        <v>0</v>
      </c>
    </row>
    <row r="65" spans="1:8" x14ac:dyDescent="0.3">
      <c r="A65" s="1">
        <v>1993</v>
      </c>
      <c r="B65" s="1">
        <f>+'Raw Data - Uruguay'!B65</f>
        <v>0.73686503202055043</v>
      </c>
      <c r="C65" s="1" t="e">
        <f>+'Raw Data - Uruguay'!C65</f>
        <v>#N/A</v>
      </c>
      <c r="D65" s="1" t="e">
        <f>+'Raw Data - Uruguay'!D65</f>
        <v>#N/A</v>
      </c>
      <c r="E65" s="1" t="e">
        <f>+'Raw Data - Uruguay'!E65</f>
        <v>#N/A</v>
      </c>
      <c r="F65" s="1" t="e">
        <f>+'Raw Data - Uruguay'!F65</f>
        <v>#N/A</v>
      </c>
      <c r="G65" s="1">
        <f>+'Raw Data - Uruguay'!G65</f>
        <v>0.5278221563929677</v>
      </c>
      <c r="H65" s="1">
        <f>+'Raw Data - Uruguay'!H65</f>
        <v>0</v>
      </c>
    </row>
    <row r="66" spans="1:8" x14ac:dyDescent="0.3">
      <c r="A66" s="1">
        <v>1994</v>
      </c>
      <c r="B66" s="1">
        <f>+'Raw Data - Uruguay'!B66</f>
        <v>0.70381625209454046</v>
      </c>
      <c r="C66" s="1" t="e">
        <f>+'Raw Data - Uruguay'!C66</f>
        <v>#N/A</v>
      </c>
      <c r="D66" s="1" t="e">
        <f>+'Raw Data - Uruguay'!D66</f>
        <v>#N/A</v>
      </c>
      <c r="E66" s="1" t="e">
        <f>+'Raw Data - Uruguay'!E66</f>
        <v>#N/A</v>
      </c>
      <c r="F66" s="1" t="e">
        <f>+'Raw Data - Uruguay'!F66</f>
        <v>#N/A</v>
      </c>
      <c r="G66" s="1">
        <f>+'Raw Data - Uruguay'!G66</f>
        <v>0.5278221563929677</v>
      </c>
      <c r="H66" s="1">
        <f>+'Raw Data - Uruguay'!H66</f>
        <v>0</v>
      </c>
    </row>
    <row r="67" spans="1:8" x14ac:dyDescent="0.3">
      <c r="A67" s="1">
        <v>1995</v>
      </c>
      <c r="B67" s="1">
        <f>+'Raw Data - Uruguay'!B67</f>
        <v>0.70402220045994146</v>
      </c>
      <c r="C67" s="1" t="e">
        <f>+'Raw Data - Uruguay'!C67</f>
        <v>#N/A</v>
      </c>
      <c r="D67" s="1" t="e">
        <f>+'Raw Data - Uruguay'!D67</f>
        <v>#N/A</v>
      </c>
      <c r="E67" s="1" t="e">
        <f>+'Raw Data - Uruguay'!E67</f>
        <v>#N/A</v>
      </c>
      <c r="F67" s="1" t="e">
        <f>+'Raw Data - Uruguay'!F67</f>
        <v>#N/A</v>
      </c>
      <c r="G67" s="1">
        <f>+'Raw Data - Uruguay'!G67</f>
        <v>0.5278221563929677</v>
      </c>
      <c r="H67" s="1">
        <f>+'Raw Data - Uruguay'!H67</f>
        <v>0</v>
      </c>
    </row>
    <row r="68" spans="1:8" x14ac:dyDescent="0.3">
      <c r="A68" s="1">
        <v>1996</v>
      </c>
      <c r="B68" s="1">
        <f>+'Raw Data - Uruguay'!B68</f>
        <v>0.71086509757218097</v>
      </c>
      <c r="C68" s="1" t="e">
        <f>+'Raw Data - Uruguay'!C68</f>
        <v>#N/A</v>
      </c>
      <c r="D68" s="1" t="e">
        <f>+'Raw Data - Uruguay'!D68</f>
        <v>#N/A</v>
      </c>
      <c r="E68" s="1" t="e">
        <f>+'Raw Data - Uruguay'!E68</f>
        <v>#N/A</v>
      </c>
      <c r="F68" s="1" t="e">
        <f>+'Raw Data - Uruguay'!F68</f>
        <v>#N/A</v>
      </c>
      <c r="G68" s="1">
        <f>+'Raw Data - Uruguay'!G68</f>
        <v>0.5278221563929677</v>
      </c>
      <c r="H68" s="1">
        <f>+'Raw Data - Uruguay'!H68</f>
        <v>0</v>
      </c>
    </row>
    <row r="69" spans="1:8" x14ac:dyDescent="0.3">
      <c r="A69" s="1">
        <v>1997</v>
      </c>
      <c r="B69" s="1">
        <f>+'Raw Data - Uruguay'!B69</f>
        <v>0.71154444252698923</v>
      </c>
      <c r="C69" s="1" t="e">
        <f>+'Raw Data - Uruguay'!C69</f>
        <v>#N/A</v>
      </c>
      <c r="D69" s="1" t="e">
        <f>+'Raw Data - Uruguay'!D69</f>
        <v>#N/A</v>
      </c>
      <c r="E69" s="1" t="e">
        <f>+'Raw Data - Uruguay'!E69</f>
        <v>#N/A</v>
      </c>
      <c r="F69" s="1" t="e">
        <f>+'Raw Data - Uruguay'!F69</f>
        <v>#N/A</v>
      </c>
      <c r="G69" s="1">
        <f>+'Raw Data - Uruguay'!G69</f>
        <v>0.5278221563929677</v>
      </c>
      <c r="H69" s="1">
        <f>+'Raw Data - Uruguay'!H69</f>
        <v>0</v>
      </c>
    </row>
    <row r="70" spans="1:8" x14ac:dyDescent="0.3">
      <c r="A70" s="1">
        <v>1998</v>
      </c>
      <c r="B70" s="1">
        <f>+'Raw Data - Uruguay'!B70</f>
        <v>0.68244510236665534</v>
      </c>
      <c r="C70" s="1" t="e">
        <f>+'Raw Data - Uruguay'!C70</f>
        <v>#N/A</v>
      </c>
      <c r="D70" s="1" t="e">
        <f>+'Raw Data - Uruguay'!D70</f>
        <v>#N/A</v>
      </c>
      <c r="E70" s="1" t="e">
        <f>+'Raw Data - Uruguay'!E70</f>
        <v>#N/A</v>
      </c>
      <c r="F70" s="1" t="e">
        <f>+'Raw Data - Uruguay'!F70</f>
        <v>#N/A</v>
      </c>
      <c r="G70" s="1">
        <f>+'Raw Data - Uruguay'!G70</f>
        <v>0.5278221563929677</v>
      </c>
      <c r="H70" s="1">
        <f>+'Raw Data - Uruguay'!H70</f>
        <v>0</v>
      </c>
    </row>
    <row r="71" spans="1:8" x14ac:dyDescent="0.3">
      <c r="A71" s="1">
        <v>1999</v>
      </c>
      <c r="B71" s="1">
        <f>+'Raw Data - Uruguay'!B71</f>
        <v>0.68707386099857171</v>
      </c>
      <c r="C71" s="1" t="e">
        <f>+'Raw Data - Uruguay'!C71</f>
        <v>#N/A</v>
      </c>
      <c r="D71" s="1" t="e">
        <f>+'Raw Data - Uruguay'!D71</f>
        <v>#N/A</v>
      </c>
      <c r="E71" s="1" t="e">
        <f>+'Raw Data - Uruguay'!E71</f>
        <v>#N/A</v>
      </c>
      <c r="F71" s="1" t="e">
        <f>+'Raw Data - Uruguay'!F71</f>
        <v>#N/A</v>
      </c>
      <c r="G71" s="1">
        <f>+'Raw Data - Uruguay'!G71</f>
        <v>0.5278221563929677</v>
      </c>
      <c r="H71" s="1">
        <f>+'Raw Data - Uruguay'!H71</f>
        <v>0</v>
      </c>
    </row>
    <row r="72" spans="1:8" x14ac:dyDescent="0.3">
      <c r="A72" s="1">
        <v>2000</v>
      </c>
      <c r="B72" s="1">
        <f>+'Raw Data - Uruguay'!B72</f>
        <v>0.6285468039728187</v>
      </c>
      <c r="C72" s="1" t="e">
        <f>+'Raw Data - Uruguay'!C72</f>
        <v>#N/A</v>
      </c>
      <c r="D72" s="1" t="e">
        <f>+'Raw Data - Uruguay'!D72</f>
        <v>#N/A</v>
      </c>
      <c r="E72" s="1" t="e">
        <f>+'Raw Data - Uruguay'!E72</f>
        <v>#N/A</v>
      </c>
      <c r="F72" s="1" t="e">
        <f>+'Raw Data - Uruguay'!F72</f>
        <v>#N/A</v>
      </c>
      <c r="G72" s="1">
        <f>+'Raw Data - Uruguay'!G72</f>
        <v>0.5278221563929677</v>
      </c>
      <c r="H72" s="1">
        <f>+'Raw Data - Uruguay'!H72</f>
        <v>0</v>
      </c>
    </row>
    <row r="73" spans="1:8" x14ac:dyDescent="0.3">
      <c r="A73" s="1">
        <v>2001</v>
      </c>
      <c r="B73" s="1">
        <f>+'Raw Data - Uruguay'!B73</f>
        <v>0.52480680647170075</v>
      </c>
      <c r="C73" s="1" t="e">
        <f>+'Raw Data - Uruguay'!C73</f>
        <v>#N/A</v>
      </c>
      <c r="D73" s="1" t="e">
        <f>+'Raw Data - Uruguay'!D73</f>
        <v>#N/A</v>
      </c>
      <c r="E73" s="1" t="e">
        <f>+'Raw Data - Uruguay'!E73</f>
        <v>#N/A</v>
      </c>
      <c r="F73" s="1" t="e">
        <f>+'Raw Data - Uruguay'!F73</f>
        <v>#N/A</v>
      </c>
      <c r="G73" s="1">
        <f>+'Raw Data - Uruguay'!G73</f>
        <v>0.5278221563929677</v>
      </c>
      <c r="H73" s="1">
        <f>+'Raw Data - Uruguay'!H73</f>
        <v>0</v>
      </c>
    </row>
    <row r="74" spans="1:8" x14ac:dyDescent="0.3">
      <c r="A74" s="1">
        <v>2002</v>
      </c>
      <c r="B74" s="1">
        <f>+'Raw Data - Uruguay'!B74</f>
        <v>0.57102540336292174</v>
      </c>
      <c r="C74" s="1" t="e">
        <f>+'Raw Data - Uruguay'!C74</f>
        <v>#N/A</v>
      </c>
      <c r="D74" s="1" t="e">
        <f>+'Raw Data - Uruguay'!D74</f>
        <v>#N/A</v>
      </c>
      <c r="E74" s="1" t="e">
        <f>+'Raw Data - Uruguay'!E74</f>
        <v>#N/A</v>
      </c>
      <c r="F74" s="1" t="e">
        <f>+'Raw Data - Uruguay'!F74</f>
        <v>#N/A</v>
      </c>
      <c r="G74" s="1">
        <f>+'Raw Data - Uruguay'!G74</f>
        <v>0.5278221563929677</v>
      </c>
      <c r="H74" s="1">
        <f>+'Raw Data - Uruguay'!H74</f>
        <v>0</v>
      </c>
    </row>
    <row r="75" spans="1:8" x14ac:dyDescent="0.3">
      <c r="A75" s="1">
        <v>2003</v>
      </c>
      <c r="B75" s="1">
        <f>+'Raw Data - Uruguay'!B75</f>
        <v>0.64025860132462942</v>
      </c>
      <c r="C75" s="1" t="e">
        <f>+'Raw Data - Uruguay'!C75</f>
        <v>#N/A</v>
      </c>
      <c r="D75" s="1" t="e">
        <f>+'Raw Data - Uruguay'!D75</f>
        <v>#N/A</v>
      </c>
      <c r="E75" s="1" t="e">
        <f>+'Raw Data - Uruguay'!E75</f>
        <v>#N/A</v>
      </c>
      <c r="F75" s="1" t="e">
        <f>+'Raw Data - Uruguay'!F75</f>
        <v>#N/A</v>
      </c>
      <c r="G75" s="1">
        <f>+'Raw Data - Uruguay'!G75</f>
        <v>0.5278221563929677</v>
      </c>
      <c r="H75" s="1">
        <f>+'Raw Data - Uruguay'!H75</f>
        <v>0</v>
      </c>
    </row>
    <row r="76" spans="1:8" x14ac:dyDescent="0.3">
      <c r="A76" s="1">
        <v>2004</v>
      </c>
      <c r="B76" s="1">
        <f>+'Raw Data - Uruguay'!B76</f>
        <v>0.76730580176751573</v>
      </c>
      <c r="C76" s="1" t="e">
        <f>+'Raw Data - Uruguay'!C76</f>
        <v>#N/A</v>
      </c>
      <c r="D76" s="1" t="e">
        <f>+'Raw Data - Uruguay'!D76</f>
        <v>#N/A</v>
      </c>
      <c r="E76" s="1" t="e">
        <f>+'Raw Data - Uruguay'!E76</f>
        <v>#N/A</v>
      </c>
      <c r="F76" s="1" t="e">
        <f>+'Raw Data - Uruguay'!F76</f>
        <v>#N/A</v>
      </c>
      <c r="G76" s="1">
        <f>+'Raw Data - Uruguay'!G76</f>
        <v>0.5278221563929677</v>
      </c>
      <c r="H76" s="1">
        <f>+'Raw Data - Uruguay'!H76</f>
        <v>0</v>
      </c>
    </row>
    <row r="77" spans="1:8" x14ac:dyDescent="0.3">
      <c r="A77" s="1">
        <v>2005</v>
      </c>
      <c r="B77" s="1">
        <f>+'Raw Data - Uruguay'!B77</f>
        <v>0.78648609433067884</v>
      </c>
      <c r="C77" s="1" t="e">
        <f>+'Raw Data - Uruguay'!C77</f>
        <v>#N/A</v>
      </c>
      <c r="D77" s="1" t="e">
        <f>+'Raw Data - Uruguay'!D77</f>
        <v>#N/A</v>
      </c>
      <c r="E77" s="1" t="e">
        <f>+'Raw Data - Uruguay'!E77</f>
        <v>#N/A</v>
      </c>
      <c r="F77" s="1" t="e">
        <f>+'Raw Data - Uruguay'!F77</f>
        <v>#N/A</v>
      </c>
      <c r="G77" s="1">
        <f>+'Raw Data - Uruguay'!G77</f>
        <v>0.5278221563929677</v>
      </c>
      <c r="H77" s="1">
        <f>+'Raw Data - Uruguay'!H77</f>
        <v>0</v>
      </c>
    </row>
    <row r="78" spans="1:8" x14ac:dyDescent="0.3">
      <c r="A78" s="1">
        <v>2006</v>
      </c>
      <c r="B78" s="1">
        <f>+'Raw Data - Uruguay'!B78</f>
        <v>0.92880750012692681</v>
      </c>
      <c r="C78" s="1" t="e">
        <f>+'Raw Data - Uruguay'!C78</f>
        <v>#N/A</v>
      </c>
      <c r="D78" s="1" t="e">
        <f>+'Raw Data - Uruguay'!D78</f>
        <v>#N/A</v>
      </c>
      <c r="E78" s="1" t="e">
        <f>+'Raw Data - Uruguay'!E78</f>
        <v>#N/A</v>
      </c>
      <c r="F78" s="1" t="e">
        <f>+'Raw Data - Uruguay'!F78</f>
        <v>#N/A</v>
      </c>
      <c r="G78" s="1">
        <f>+'Raw Data - Uruguay'!G78</f>
        <v>0.5278221563929677</v>
      </c>
      <c r="H78" s="1">
        <f>+'Raw Data - Uruguay'!H78</f>
        <v>0</v>
      </c>
    </row>
    <row r="79" spans="1:8" x14ac:dyDescent="0.3">
      <c r="A79" s="1">
        <v>2007</v>
      </c>
      <c r="B79" s="1">
        <f>+'Raw Data - Uruguay'!B79</f>
        <v>0.93089510728241154</v>
      </c>
      <c r="C79" s="1" t="e">
        <f>+'Raw Data - Uruguay'!C79</f>
        <v>#N/A</v>
      </c>
      <c r="D79" s="1" t="e">
        <f>+'Raw Data - Uruguay'!D79</f>
        <v>#N/A</v>
      </c>
      <c r="E79" s="1" t="e">
        <f>+'Raw Data - Uruguay'!E79</f>
        <v>#N/A</v>
      </c>
      <c r="F79" s="1" t="e">
        <f>+'Raw Data - Uruguay'!F79</f>
        <v>#N/A</v>
      </c>
      <c r="G79" s="1">
        <f>+'Raw Data - Uruguay'!G79</f>
        <v>0.5278221563929677</v>
      </c>
      <c r="H79" s="1">
        <f>+'Raw Data - Uruguay'!H79</f>
        <v>0</v>
      </c>
    </row>
    <row r="80" spans="1:8" x14ac:dyDescent="0.3">
      <c r="A80" s="1">
        <v>2008</v>
      </c>
      <c r="B80" s="1">
        <f>+'Raw Data - Uruguay'!B80</f>
        <v>0.73742803527940326</v>
      </c>
      <c r="C80" s="1" t="e">
        <f>+'Raw Data - Uruguay'!C80</f>
        <v>#N/A</v>
      </c>
      <c r="D80" s="1" t="e">
        <f>+'Raw Data - Uruguay'!D80</f>
        <v>#N/A</v>
      </c>
      <c r="E80" s="1" t="e">
        <f>+'Raw Data - Uruguay'!E80</f>
        <v>#N/A</v>
      </c>
      <c r="F80" s="1" t="e">
        <f>+'Raw Data - Uruguay'!F80</f>
        <v>#N/A</v>
      </c>
      <c r="G80" s="1">
        <f>+'Raw Data - Uruguay'!G80</f>
        <v>0.5278221563929677</v>
      </c>
      <c r="H80" s="1">
        <f>+'Raw Data - Uruguay'!H80</f>
        <v>0</v>
      </c>
    </row>
    <row r="81" spans="1:8" x14ac:dyDescent="0.3">
      <c r="A81" s="1">
        <v>2009</v>
      </c>
      <c r="B81" s="1">
        <f>+'Raw Data - Uruguay'!B81</f>
        <v>0.68657563917197284</v>
      </c>
      <c r="C81" s="1" t="e">
        <f>+'Raw Data - Uruguay'!C81</f>
        <v>#N/A</v>
      </c>
      <c r="D81" s="1" t="e">
        <f>+'Raw Data - Uruguay'!D81</f>
        <v>#N/A</v>
      </c>
      <c r="E81" s="1" t="e">
        <f>+'Raw Data - Uruguay'!E81</f>
        <v>#N/A</v>
      </c>
      <c r="F81" s="1" t="e">
        <f>+'Raw Data - Uruguay'!F81</f>
        <v>#N/A</v>
      </c>
      <c r="G81" s="1">
        <f>+'Raw Data - Uruguay'!G81</f>
        <v>0.5278221563929677</v>
      </c>
      <c r="H81" s="1">
        <f>+'Raw Data - Uruguay'!H81</f>
        <v>0</v>
      </c>
    </row>
    <row r="82" spans="1:8" x14ac:dyDescent="0.3">
      <c r="A82" s="1">
        <v>2010</v>
      </c>
      <c r="B82" s="1">
        <f>+'Raw Data - Uruguay'!B82</f>
        <v>0.66620058269975624</v>
      </c>
      <c r="C82" s="1" t="e">
        <f>+'Raw Data - Uruguay'!C82</f>
        <v>#N/A</v>
      </c>
      <c r="D82" s="1" t="e">
        <f>+'Raw Data - Uruguay'!D82</f>
        <v>#N/A</v>
      </c>
      <c r="E82" s="1" t="e">
        <f>+'Raw Data - Uruguay'!E82</f>
        <v>#N/A</v>
      </c>
      <c r="F82" s="1" t="e">
        <f>+'Raw Data - Uruguay'!F82</f>
        <v>#N/A</v>
      </c>
      <c r="G82" s="1">
        <f>+'Raw Data - Uruguay'!G82</f>
        <v>0.5278221563929677</v>
      </c>
      <c r="H82" s="1">
        <f>+'Raw Data - Uruguay'!H82</f>
        <v>0</v>
      </c>
    </row>
    <row r="83" spans="1:8" x14ac:dyDescent="0.3">
      <c r="A83" s="1">
        <v>2011</v>
      </c>
      <c r="B83" s="1">
        <f>+'Raw Data - Uruguay'!B83</f>
        <v>0.56148062954854983</v>
      </c>
      <c r="C83" s="1" t="e">
        <f>+'Raw Data - Uruguay'!C83</f>
        <v>#N/A</v>
      </c>
      <c r="D83" s="1" t="e">
        <f>+'Raw Data - Uruguay'!D83</f>
        <v>#N/A</v>
      </c>
      <c r="E83" s="1" t="e">
        <f>+'Raw Data - Uruguay'!E83</f>
        <v>#N/A</v>
      </c>
      <c r="F83" s="1" t="e">
        <f>+'Raw Data - Uruguay'!F83</f>
        <v>#N/A</v>
      </c>
      <c r="G83" s="1">
        <f>+'Raw Data - Uruguay'!G83</f>
        <v>0.5278221563929677</v>
      </c>
      <c r="H83" s="1">
        <f>+'Raw Data - Uruguay'!H83</f>
        <v>0</v>
      </c>
    </row>
    <row r="84" spans="1:8" x14ac:dyDescent="0.3">
      <c r="A84" s="1">
        <v>2012</v>
      </c>
      <c r="B84" s="1">
        <f>+'Raw Data - Uruguay'!B84</f>
        <v>0.24595570562144881</v>
      </c>
      <c r="C84" s="1" t="e">
        <f>+'Raw Data - Uruguay'!C84</f>
        <v>#N/A</v>
      </c>
      <c r="D84" s="1" t="e">
        <f>+'Raw Data - Uruguay'!D84</f>
        <v>#N/A</v>
      </c>
      <c r="E84" s="1" t="e">
        <f>+'Raw Data - Uruguay'!E84</f>
        <v>#N/A</v>
      </c>
      <c r="F84" s="1" t="e">
        <f>+'Raw Data - Uruguay'!F84</f>
        <v>#N/A</v>
      </c>
      <c r="G84" s="1">
        <f>+'Raw Data - Uruguay'!G84</f>
        <v>0.5278221563929677</v>
      </c>
      <c r="H84" s="1">
        <f>+'Raw Data - Uruguay'!H84</f>
        <v>0</v>
      </c>
    </row>
    <row r="85" spans="1:8" x14ac:dyDescent="0.3">
      <c r="A85" s="1">
        <v>2013</v>
      </c>
      <c r="B85" s="1">
        <f>+'Raw Data - Uruguay'!B85</f>
        <v>0.21505665567848339</v>
      </c>
      <c r="C85" s="1" t="e">
        <f>+'Raw Data - Uruguay'!C85</f>
        <v>#N/A</v>
      </c>
      <c r="D85" s="1" t="e">
        <f>+'Raw Data - Uruguay'!D85</f>
        <v>#N/A</v>
      </c>
      <c r="E85" s="1" t="e">
        <f>+'Raw Data - Uruguay'!E85</f>
        <v>#N/A</v>
      </c>
      <c r="F85" s="1" t="e">
        <f>+'Raw Data - Uruguay'!F85</f>
        <v>#N/A</v>
      </c>
      <c r="G85" s="1">
        <f>+'Raw Data - Uruguay'!G85</f>
        <v>0.5278221563929677</v>
      </c>
      <c r="H85" s="1">
        <f>+'Raw Data - Uruguay'!H85</f>
        <v>0</v>
      </c>
    </row>
    <row r="86" spans="1:8" x14ac:dyDescent="0.3">
      <c r="A86" s="1">
        <v>2014</v>
      </c>
      <c r="B86" s="1">
        <f>+'Raw Data - Uruguay'!B86</f>
        <v>0.33615791708387871</v>
      </c>
      <c r="C86" s="1" t="e">
        <f>+'Raw Data - Uruguay'!C86</f>
        <v>#N/A</v>
      </c>
      <c r="D86" s="1" t="e">
        <f>+'Raw Data - Uruguay'!D86</f>
        <v>#N/A</v>
      </c>
      <c r="E86" s="1" t="e">
        <f>+'Raw Data - Uruguay'!E86</f>
        <v>#N/A</v>
      </c>
      <c r="F86" s="1" t="e">
        <f>+'Raw Data - Uruguay'!F86</f>
        <v>#N/A</v>
      </c>
      <c r="G86" s="1">
        <f>+'Raw Data - Uruguay'!G86</f>
        <v>0.5278221563929677</v>
      </c>
      <c r="H86" s="1">
        <f>+'Raw Data - Uruguay'!H86</f>
        <v>0</v>
      </c>
    </row>
    <row r="87" spans="1:8" x14ac:dyDescent="0.3">
      <c r="A87" s="1">
        <v>2015</v>
      </c>
      <c r="B87" s="1">
        <f>+'Raw Data - Uruguay'!B87</f>
        <v>0.26066250715192191</v>
      </c>
      <c r="C87" s="1" t="e">
        <f>+'Raw Data - Uruguay'!C87</f>
        <v>#N/A</v>
      </c>
      <c r="D87" s="1" t="e">
        <f>+'Raw Data - Uruguay'!D87</f>
        <v>#N/A</v>
      </c>
      <c r="E87" s="1" t="e">
        <f>+'Raw Data - Uruguay'!E87</f>
        <v>#N/A</v>
      </c>
      <c r="F87" s="1" t="e">
        <f>+'Raw Data - Uruguay'!F87</f>
        <v>#N/A</v>
      </c>
      <c r="G87" s="1">
        <f>+'Raw Data - Uruguay'!G87</f>
        <v>0.5278221563929677</v>
      </c>
      <c r="H87" s="1">
        <f>+'Raw Data - Uruguay'!H87</f>
        <v>0</v>
      </c>
    </row>
    <row r="88" spans="1:8" x14ac:dyDescent="0.3">
      <c r="A88" s="1">
        <v>2016</v>
      </c>
      <c r="B88" s="1">
        <f>+'Raw Data - Uruguay'!B88</f>
        <v>0.19249934928316101</v>
      </c>
      <c r="C88" s="1" t="e">
        <f>+'Raw Data - Uruguay'!C88</f>
        <v>#N/A</v>
      </c>
      <c r="D88" s="1" t="e">
        <f>+'Raw Data - Uruguay'!D88</f>
        <v>#N/A</v>
      </c>
      <c r="E88" s="1" t="e">
        <f>+'Raw Data - Uruguay'!E88</f>
        <v>#N/A</v>
      </c>
      <c r="F88" s="1" t="e">
        <f>+'Raw Data - Uruguay'!F88</f>
        <v>#N/A</v>
      </c>
      <c r="G88" s="1">
        <f>+'Raw Data - Uruguay'!G88</f>
        <v>0.5278221563929677</v>
      </c>
      <c r="H88" s="1">
        <f>+'Raw Data - Uruguay'!H88</f>
        <v>0</v>
      </c>
    </row>
    <row r="89" spans="1:8" x14ac:dyDescent="0.3">
      <c r="A89" s="1">
        <v>2017</v>
      </c>
      <c r="B89" s="1">
        <f>+'Raw Data - Uruguay'!B89</f>
        <v>0.2028042291156664</v>
      </c>
      <c r="C89" s="1" t="e">
        <f>+'Raw Data - Uruguay'!C89</f>
        <v>#N/A</v>
      </c>
      <c r="D89" s="1" t="e">
        <f>+'Raw Data - Uruguay'!D89</f>
        <v>#N/A</v>
      </c>
      <c r="E89" s="1" t="e">
        <f>+'Raw Data - Uruguay'!E89</f>
        <v>#N/A</v>
      </c>
      <c r="F89" s="1" t="e">
        <f>+'Raw Data - Uruguay'!F89</f>
        <v>#N/A</v>
      </c>
      <c r="G89" s="1">
        <f>+'Raw Data - Uruguay'!G89</f>
        <v>0.5278221563929677</v>
      </c>
      <c r="H89" s="1">
        <f>+'Raw Data - Uruguay'!H89</f>
        <v>0</v>
      </c>
    </row>
    <row r="90" spans="1:8" x14ac:dyDescent="0.3">
      <c r="A90" s="1">
        <v>2018</v>
      </c>
      <c r="B90" s="1">
        <f>+'Raw Data - Uruguay'!B90</f>
        <v>0.48844093025672269</v>
      </c>
      <c r="C90" s="1" t="e">
        <f>+'Raw Data - Uruguay'!C90</f>
        <v>#N/A</v>
      </c>
      <c r="D90" s="1" t="e">
        <f>+'Raw Data - Uruguay'!D90</f>
        <v>#N/A</v>
      </c>
      <c r="E90" s="1" t="e">
        <f>+'Raw Data - Uruguay'!E90</f>
        <v>#N/A</v>
      </c>
      <c r="F90" s="1" t="e">
        <f>+'Raw Data - Uruguay'!F90</f>
        <v>#N/A</v>
      </c>
      <c r="G90" s="1">
        <f>+'Raw Data - Uruguay'!G90</f>
        <v>0.5278221563929677</v>
      </c>
      <c r="H90" s="1">
        <f>+'Raw Data - Uruguay'!H90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Figure 1. Peñarol whole sample</vt:lpstr>
      <vt:lpstr>Figure 2. LAC</vt:lpstr>
      <vt:lpstr>Figure 3. Chile vs. Uruguay</vt:lpstr>
      <vt:lpstr>Raw Data - Chile</vt:lpstr>
      <vt:lpstr>Plot Carlos</vt:lpstr>
      <vt:lpstr>Raw Data - Uruguay</vt:lpstr>
      <vt:lpstr>Plot Carlos (2)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Francisco Morano Germani</dc:creator>
  <cp:lastModifiedBy>16125</cp:lastModifiedBy>
  <cp:lastPrinted>2020-09-27T14:26:05Z</cp:lastPrinted>
  <dcterms:created xsi:type="dcterms:W3CDTF">2020-09-01T21:06:50Z</dcterms:created>
  <dcterms:modified xsi:type="dcterms:W3CDTF">2022-02-22T00:49:19Z</dcterms:modified>
</cp:coreProperties>
</file>